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externalLinks/externalLink24.xml" ContentType="application/vnd.openxmlformats-officedocument.spreadsheetml.externalLink+xml"/>
  <Override PartName="/xl/externalLinks/externalLink25.xml" ContentType="application/vnd.openxmlformats-officedocument.spreadsheetml.externalLink+xml"/>
  <Override PartName="/xl/externalLinks/externalLink26.xml" ContentType="application/vnd.openxmlformats-officedocument.spreadsheetml.externalLink+xml"/>
  <Override PartName="/xl/externalLinks/externalLink27.xml" ContentType="application/vnd.openxmlformats-officedocument.spreadsheetml.externalLink+xml"/>
  <Override PartName="/xl/externalLinks/externalLink28.xml" ContentType="application/vnd.openxmlformats-officedocument.spreadsheetml.externalLink+xml"/>
  <Override PartName="/xl/externalLinks/externalLink29.xml" ContentType="application/vnd.openxmlformats-officedocument.spreadsheetml.externalLink+xml"/>
  <Override PartName="/xl/externalLinks/externalLink30.xml" ContentType="application/vnd.openxmlformats-officedocument.spreadsheetml.externalLink+xml"/>
  <Override PartName="/xl/externalLinks/externalLink31.xml" ContentType="application/vnd.openxmlformats-officedocument.spreadsheetml.externalLink+xml"/>
  <Override PartName="/xl/externalLinks/externalLink32.xml" ContentType="application/vnd.openxmlformats-officedocument.spreadsheetml.externalLink+xml"/>
  <Override PartName="/xl/externalLinks/externalLink33.xml" ContentType="application/vnd.openxmlformats-officedocument.spreadsheetml.externalLink+xml"/>
  <Override PartName="/xl/externalLinks/externalLink34.xml" ContentType="application/vnd.openxmlformats-officedocument.spreadsheetml.externalLink+xml"/>
  <Override PartName="/xl/externalLinks/externalLink35.xml" ContentType="application/vnd.openxmlformats-officedocument.spreadsheetml.externalLink+xml"/>
  <Override PartName="/xl/externalLinks/externalLink36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Оприлюднення 4 кв 22р\"/>
    </mc:Choice>
  </mc:AlternateContent>
  <bookViews>
    <workbookView xWindow="0" yWindow="0" windowWidth="24000" windowHeight="9630"/>
  </bookViews>
  <sheets>
    <sheet name="фінплан - зведені показники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  <externalReference r:id="rId31"/>
    <externalReference r:id="rId32"/>
    <externalReference r:id="rId33"/>
    <externalReference r:id="rId34"/>
    <externalReference r:id="rId35"/>
    <externalReference r:id="rId36"/>
    <externalReference r:id="rId37"/>
  </externalReferences>
  <definedNames>
    <definedName name="__123Graph_XGRAPH3" hidden="1">[2]GDP!#REF!</definedName>
    <definedName name="aa">'[3]1993'!$A$1:$IV$3,'[3]1993'!$A$1:$A$65536</definedName>
    <definedName name="ad">'[4]МТР Газ України'!$B$1</definedName>
    <definedName name="as">'[5]МТР Газ України'!$B$1</definedName>
    <definedName name="asdf">[6]Inform!$E$6</definedName>
    <definedName name="asdfg">[6]Inform!$F$2</definedName>
    <definedName name="BuiltIn_Print_Area___1___1">#REF!</definedName>
    <definedName name="ClDate">[7]Inform!$E$6</definedName>
    <definedName name="ClDate_21">[8]Inform!$E$6</definedName>
    <definedName name="ClDate_25">[8]Inform!$E$6</definedName>
    <definedName name="ClDate_6">[9]Inform!$E$6</definedName>
    <definedName name="CompName">[7]Inform!$F$2</definedName>
    <definedName name="CompName_21">[8]Inform!$F$2</definedName>
    <definedName name="CompName_25">[8]Inform!$F$2</definedName>
    <definedName name="CompName_6">[9]Inform!$F$2</definedName>
    <definedName name="CompNameE">[7]Inform!$G$2</definedName>
    <definedName name="CompNameE_21">[8]Inform!$G$2</definedName>
    <definedName name="CompNameE_25">[8]Inform!$G$2</definedName>
    <definedName name="CompNameE_6">[9]Inform!$G$2</definedName>
    <definedName name="Cost_Category_National_ID">#REF!</definedName>
    <definedName name="Cе511">#REF!</definedName>
    <definedName name="d">'[10]МТР Газ України'!$B$4</definedName>
    <definedName name="dCPIb">[11]попер_роз!#REF!</definedName>
    <definedName name="dPPIb">[11]попер_роз!#REF!</definedName>
    <definedName name="ds">'[12]7  Інші витрати'!#REF!</definedName>
    <definedName name="Fact_Type_ID">#REF!</definedName>
    <definedName name="G">'[13]МТР Газ України'!$B$1</definedName>
    <definedName name="ij1sssss">'[14]7  Інші витрати'!#REF!</definedName>
    <definedName name="LastItem">[15]Лист1!$A$1</definedName>
    <definedName name="Load">'[16]МТР Газ України'!$B$4</definedName>
    <definedName name="Load_ID">'[17]МТР Газ України'!$B$4</definedName>
    <definedName name="Load_ID_10">'[18]7  Інші витрати'!#REF!</definedName>
    <definedName name="Load_ID_11">'[19]МТР Газ України'!$B$4</definedName>
    <definedName name="Load_ID_12">'[19]МТР Газ України'!$B$4</definedName>
    <definedName name="Load_ID_13">'[19]МТР Газ України'!$B$4</definedName>
    <definedName name="Load_ID_14">'[19]МТР Газ України'!$B$4</definedName>
    <definedName name="Load_ID_15">'[19]МТР Газ України'!$B$4</definedName>
    <definedName name="Load_ID_16">'[19]МТР Газ України'!$B$4</definedName>
    <definedName name="Load_ID_17">'[19]МТР Газ України'!$B$4</definedName>
    <definedName name="Load_ID_18">'[20]МТР Газ України'!$B$4</definedName>
    <definedName name="Load_ID_19">'[21]МТР Газ України'!$B$4</definedName>
    <definedName name="Load_ID_20">'[20]МТР Газ України'!$B$4</definedName>
    <definedName name="Load_ID_200">'[16]МТР Газ України'!$B$4</definedName>
    <definedName name="Load_ID_21">'[22]МТР Газ України'!$B$4</definedName>
    <definedName name="Load_ID_23">'[21]МТР Газ України'!$B$4</definedName>
    <definedName name="Load_ID_25">'[22]МТР Газ України'!$B$4</definedName>
    <definedName name="Load_ID_542">'[23]МТР Газ України'!$B$4</definedName>
    <definedName name="Load_ID_6">'[19]МТР Газ України'!$B$4</definedName>
    <definedName name="OpDate">[7]Inform!$E$5</definedName>
    <definedName name="OpDate_21">[8]Inform!$E$5</definedName>
    <definedName name="OpDate_25">[8]Inform!$E$5</definedName>
    <definedName name="OpDate_6">[9]Inform!$E$5</definedName>
    <definedName name="QR">[24]Inform!$E$5</definedName>
    <definedName name="qw">[6]Inform!$E$5</definedName>
    <definedName name="qwert">[6]Inform!$G$2</definedName>
    <definedName name="qwerty">'[5]МТР Газ України'!$B$4</definedName>
    <definedName name="ShowFil">[15]!ShowFil</definedName>
    <definedName name="SU_ID">#REF!</definedName>
    <definedName name="Time_ID">'[17]МТР Газ України'!$B$1</definedName>
    <definedName name="Time_ID_10">'[18]7  Інші витрати'!#REF!</definedName>
    <definedName name="Time_ID_11">'[19]МТР Газ України'!$B$1</definedName>
    <definedName name="Time_ID_12">'[19]МТР Газ України'!$B$1</definedName>
    <definedName name="Time_ID_13">'[19]МТР Газ України'!$B$1</definedName>
    <definedName name="Time_ID_14">'[19]МТР Газ України'!$B$1</definedName>
    <definedName name="Time_ID_15">'[19]МТР Газ України'!$B$1</definedName>
    <definedName name="Time_ID_16">'[19]МТР Газ України'!$B$1</definedName>
    <definedName name="Time_ID_17">'[19]МТР Газ України'!$B$1</definedName>
    <definedName name="Time_ID_18">'[20]МТР Газ України'!$B$1</definedName>
    <definedName name="Time_ID_19">'[21]МТР Газ України'!$B$1</definedName>
    <definedName name="Time_ID_20">'[20]МТР Газ України'!$B$1</definedName>
    <definedName name="Time_ID_21">'[22]МТР Газ України'!$B$1</definedName>
    <definedName name="Time_ID_23">'[21]МТР Газ України'!$B$1</definedName>
    <definedName name="Time_ID_25">'[22]МТР Газ України'!$B$1</definedName>
    <definedName name="Time_ID_6">'[19]МТР Газ України'!$B$1</definedName>
    <definedName name="Time_ID0">'[17]МТР Газ України'!$F$1</definedName>
    <definedName name="Time_ID0_10">'[18]7  Інші витрати'!#REF!</definedName>
    <definedName name="Time_ID0_11">'[19]МТР Газ України'!$F$1</definedName>
    <definedName name="Time_ID0_12">'[19]МТР Газ України'!$F$1</definedName>
    <definedName name="Time_ID0_13">'[19]МТР Газ України'!$F$1</definedName>
    <definedName name="Time_ID0_14">'[19]МТР Газ України'!$F$1</definedName>
    <definedName name="Time_ID0_15">'[19]МТР Газ України'!$F$1</definedName>
    <definedName name="Time_ID0_16">'[19]МТР Газ України'!$F$1</definedName>
    <definedName name="Time_ID0_17">'[19]МТР Газ України'!$F$1</definedName>
    <definedName name="Time_ID0_18">'[20]МТР Газ України'!$F$1</definedName>
    <definedName name="Time_ID0_19">'[21]МТР Газ України'!$F$1</definedName>
    <definedName name="Time_ID0_20">'[20]МТР Газ України'!$F$1</definedName>
    <definedName name="Time_ID0_21">'[22]МТР Газ України'!$F$1</definedName>
    <definedName name="Time_ID0_23">'[21]МТР Газ України'!$F$1</definedName>
    <definedName name="Time_ID0_25">'[22]МТР Газ України'!$F$1</definedName>
    <definedName name="Time_ID0_6">'[19]МТР Газ України'!$F$1</definedName>
    <definedName name="ttttttt">#REF!</definedName>
    <definedName name="Unit">[7]Inform!$E$38</definedName>
    <definedName name="Unit_21">[8]Inform!$E$38</definedName>
    <definedName name="Unit_25">[8]Inform!$E$38</definedName>
    <definedName name="Unit_6">[9]Inform!$E$38</definedName>
    <definedName name="WQER">'[25]МТР Газ України'!$B$4</definedName>
    <definedName name="wr">'[25]МТР Газ України'!$B$4</definedName>
    <definedName name="yyyy">#REF!</definedName>
    <definedName name="zx">'[5]МТР Газ України'!$F$1</definedName>
    <definedName name="zxc">[6]Inform!$E$38</definedName>
    <definedName name="а">'[14]7  Інші витрати'!#REF!</definedName>
    <definedName name="ав">#REF!</definedName>
    <definedName name="аен">'[25]МТР Газ України'!$B$4</definedName>
    <definedName name="_xlnm.Database">'[26]Ener '!$A$1:$G$2645</definedName>
    <definedName name="в">'[27]МТР Газ України'!$F$1</definedName>
    <definedName name="ватт">'[28]БАЗА  '!#REF!</definedName>
    <definedName name="Д">'[16]МТР Газ України'!$B$4</definedName>
    <definedName name="е">#REF!</definedName>
    <definedName name="є">#REF!</definedName>
    <definedName name="_xlnm.Print_Titles" localSheetId="0">'фінплан - зведені показники'!$29:$29</definedName>
    <definedName name="Заголовки_для_печати_МИ">'[29]1993'!$A$1:$IV$3,'[29]1993'!$A$1:$A$65536</definedName>
    <definedName name="і">[30]Inform!$F$2</definedName>
    <definedName name="ів">#REF!</definedName>
    <definedName name="ів___0">#REF!</definedName>
    <definedName name="ів_22">#REF!</definedName>
    <definedName name="ів_26">#REF!</definedName>
    <definedName name="іваіа">'[31]7  Інші витрати'!#REF!</definedName>
    <definedName name="іваф">#REF!</definedName>
    <definedName name="івів">'[13]МТР Газ України'!$B$1</definedName>
    <definedName name="іцу">[24]Inform!$G$2</definedName>
    <definedName name="йуц">#REF!</definedName>
    <definedName name="йцу">#REF!</definedName>
    <definedName name="йцуйй">#REF!</definedName>
    <definedName name="йцукц">'[31]7  Інші витрати'!#REF!</definedName>
    <definedName name="КЕ">#REF!</definedName>
    <definedName name="КЕ___0">#REF!</definedName>
    <definedName name="КЕ_22">#REF!</definedName>
    <definedName name="КЕ_26">#REF!</definedName>
    <definedName name="кен">#REF!</definedName>
    <definedName name="л">#REF!</definedName>
    <definedName name="_xlnm.Print_Area" localSheetId="0">'фінплан - зведені показники'!$A$1:$G$81</definedName>
    <definedName name="п">'[14]7  Інші витрати'!#REF!</definedName>
    <definedName name="пдв">'[16]МТР Газ України'!$B$4</definedName>
    <definedName name="пдв_утг">'[16]МТР Газ України'!$F$1</definedName>
    <definedName name="План">#REF!</definedName>
    <definedName name="Порівняльний_розрахунок_ціни_природного_газу__що_експортується____________________________________________________________________________________________________________________НАК__Нафтогаз_України___у_2005_році.">#REF!</definedName>
    <definedName name="ппп">[32]Inform!$E$6</definedName>
    <definedName name="р">#REF!</definedName>
    <definedName name="т">[33]Inform!$E$6</definedName>
    <definedName name="тариф">[34]Inform!$G$2</definedName>
    <definedName name="уйцукйцуйу">#REF!</definedName>
    <definedName name="уке">[35]Inform!$G$2</definedName>
    <definedName name="УТГ">'[16]МТР Газ України'!$B$4</definedName>
    <definedName name="фів">'[25]МТР Газ України'!$B$4</definedName>
    <definedName name="фіваіф">'[31]7  Інші витрати'!#REF!</definedName>
    <definedName name="фф">'[27]МТР Газ України'!$F$1</definedName>
    <definedName name="ц">'[14]7  Інші витрати'!#REF!</definedName>
    <definedName name="ччч">'[36]БАЗА  '!#REF!</definedName>
    <definedName name="ш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75" i="1" l="1"/>
  <c r="F75" i="1"/>
  <c r="G74" i="1"/>
  <c r="F74" i="1"/>
  <c r="G73" i="1"/>
  <c r="F73" i="1"/>
  <c r="E73" i="1"/>
  <c r="D73" i="1"/>
  <c r="C73" i="1"/>
  <c r="G72" i="1"/>
  <c r="F72" i="1"/>
  <c r="G71" i="1"/>
  <c r="F71" i="1"/>
  <c r="C70" i="1"/>
  <c r="E69" i="1"/>
  <c r="G69" i="1" s="1"/>
  <c r="D68" i="1"/>
  <c r="D70" i="1" s="1"/>
  <c r="D63" i="1" s="1"/>
  <c r="G67" i="1"/>
  <c r="F67" i="1"/>
  <c r="E65" i="1"/>
  <c r="D65" i="1"/>
  <c r="C65" i="1"/>
  <c r="B65" i="1"/>
  <c r="E64" i="1"/>
  <c r="D64" i="1"/>
  <c r="C64" i="1"/>
  <c r="B64" i="1"/>
  <c r="E63" i="1"/>
  <c r="C63" i="1"/>
  <c r="B63" i="1"/>
  <c r="E61" i="1"/>
  <c r="F61" i="1" s="1"/>
  <c r="D61" i="1"/>
  <c r="C61" i="1"/>
  <c r="B61" i="1"/>
  <c r="G59" i="1"/>
  <c r="E59" i="1"/>
  <c r="F59" i="1" s="1"/>
  <c r="D59" i="1"/>
  <c r="C59" i="1"/>
  <c r="B59" i="1"/>
  <c r="G58" i="1"/>
  <c r="F58" i="1"/>
  <c r="B58" i="1"/>
  <c r="E57" i="1"/>
  <c r="G57" i="1" s="1"/>
  <c r="D57" i="1"/>
  <c r="C57" i="1"/>
  <c r="B57" i="1"/>
  <c r="G56" i="1"/>
  <c r="F56" i="1"/>
  <c r="E56" i="1"/>
  <c r="D56" i="1"/>
  <c r="C56" i="1"/>
  <c r="B56" i="1"/>
  <c r="E55" i="1"/>
  <c r="G55" i="1" s="1"/>
  <c r="D55" i="1"/>
  <c r="C55" i="1"/>
  <c r="B55" i="1"/>
  <c r="G54" i="1"/>
  <c r="F54" i="1"/>
  <c r="E54" i="1"/>
  <c r="D54" i="1"/>
  <c r="C54" i="1"/>
  <c r="B54" i="1"/>
  <c r="E52" i="1"/>
  <c r="G52" i="1" s="1"/>
  <c r="D52" i="1"/>
  <c r="C52" i="1"/>
  <c r="B52" i="1"/>
  <c r="G51" i="1"/>
  <c r="F51" i="1"/>
  <c r="E51" i="1"/>
  <c r="D51" i="1"/>
  <c r="C51" i="1"/>
  <c r="B51" i="1"/>
  <c r="E50" i="1"/>
  <c r="G50" i="1" s="1"/>
  <c r="D50" i="1"/>
  <c r="C50" i="1"/>
  <c r="B50" i="1"/>
  <c r="G49" i="1"/>
  <c r="F49" i="1"/>
  <c r="E49" i="1"/>
  <c r="D49" i="1"/>
  <c r="C49" i="1"/>
  <c r="G48" i="1"/>
  <c r="E48" i="1"/>
  <c r="F48" i="1" s="1"/>
  <c r="D48" i="1"/>
  <c r="C48" i="1"/>
  <c r="B48" i="1"/>
  <c r="E47" i="1"/>
  <c r="G47" i="1" s="1"/>
  <c r="D47" i="1"/>
  <c r="C47" i="1"/>
  <c r="B47" i="1"/>
  <c r="B45" i="1"/>
  <c r="E44" i="1"/>
  <c r="G44" i="1" s="1"/>
  <c r="D44" i="1"/>
  <c r="C44" i="1"/>
  <c r="B44" i="1"/>
  <c r="G43" i="1"/>
  <c r="E43" i="1"/>
  <c r="F43" i="1" s="1"/>
  <c r="D43" i="1"/>
  <c r="C43" i="1"/>
  <c r="B43" i="1"/>
  <c r="E42" i="1"/>
  <c r="G42" i="1" s="1"/>
  <c r="D42" i="1"/>
  <c r="C42" i="1"/>
  <c r="B42" i="1"/>
  <c r="G41" i="1"/>
  <c r="E41" i="1"/>
  <c r="F41" i="1" s="1"/>
  <c r="D41" i="1"/>
  <c r="C41" i="1"/>
  <c r="B41" i="1"/>
  <c r="E40" i="1"/>
  <c r="G40" i="1" s="1"/>
  <c r="D40" i="1"/>
  <c r="C40" i="1"/>
  <c r="B40" i="1"/>
  <c r="B39" i="1"/>
  <c r="E38" i="1"/>
  <c r="E39" i="1" s="1"/>
  <c r="D38" i="1"/>
  <c r="C38" i="1"/>
  <c r="B38" i="1"/>
  <c r="G37" i="1"/>
  <c r="E37" i="1"/>
  <c r="F37" i="1" s="1"/>
  <c r="D37" i="1"/>
  <c r="C37" i="1"/>
  <c r="B37" i="1"/>
  <c r="E36" i="1"/>
  <c r="G36" i="1" s="1"/>
  <c r="D36" i="1"/>
  <c r="C36" i="1"/>
  <c r="B36" i="1"/>
  <c r="G35" i="1"/>
  <c r="E35" i="1"/>
  <c r="F35" i="1" s="1"/>
  <c r="D35" i="1"/>
  <c r="C35" i="1"/>
  <c r="B35" i="1"/>
  <c r="E34" i="1"/>
  <c r="F34" i="1" s="1"/>
  <c r="D34" i="1"/>
  <c r="C34" i="1"/>
  <c r="B34" i="1"/>
  <c r="G33" i="1"/>
  <c r="E33" i="1"/>
  <c r="F33" i="1" s="1"/>
  <c r="D33" i="1"/>
  <c r="C33" i="1"/>
  <c r="B33" i="1"/>
  <c r="E32" i="1"/>
  <c r="G32" i="1" s="1"/>
  <c r="D32" i="1"/>
  <c r="C32" i="1"/>
  <c r="B32" i="1"/>
  <c r="G31" i="1"/>
  <c r="E31" i="1"/>
  <c r="F31" i="1" s="1"/>
  <c r="D31" i="1"/>
  <c r="D45" i="1" s="1"/>
  <c r="C31" i="1"/>
  <c r="C45" i="1" s="1"/>
  <c r="B31" i="1"/>
  <c r="F39" i="1" l="1"/>
  <c r="G39" i="1"/>
  <c r="D39" i="1"/>
  <c r="F44" i="1"/>
  <c r="G34" i="1"/>
  <c r="G38" i="1"/>
  <c r="E45" i="1"/>
  <c r="F57" i="1"/>
  <c r="G61" i="1"/>
  <c r="E68" i="1"/>
  <c r="F69" i="1"/>
  <c r="C39" i="1"/>
  <c r="F32" i="1"/>
  <c r="F36" i="1"/>
  <c r="F38" i="1"/>
  <c r="F40" i="1"/>
  <c r="F42" i="1"/>
  <c r="F47" i="1"/>
  <c r="F50" i="1"/>
  <c r="F52" i="1"/>
  <c r="F55" i="1"/>
  <c r="G68" i="1" l="1"/>
  <c r="F68" i="1"/>
  <c r="E70" i="1"/>
  <c r="F45" i="1"/>
  <c r="G45" i="1"/>
  <c r="G70" i="1" l="1"/>
  <c r="F70" i="1"/>
  <c r="E76" i="1"/>
  <c r="G76" i="1" l="1"/>
  <c r="F76" i="1"/>
</calcChain>
</file>

<file path=xl/sharedStrings.xml><?xml version="1.0" encoding="utf-8"?>
<sst xmlns="http://schemas.openxmlformats.org/spreadsheetml/2006/main" count="106" uniqueCount="101">
  <si>
    <t>Додаток 3</t>
  </si>
  <si>
    <t>до Порядку складання, затвердження та контролю виконання фінансових планів підприємств комунальної власності територіальної громади міста Дніпропетровська</t>
  </si>
  <si>
    <t>Рік</t>
  </si>
  <si>
    <t>Коди</t>
  </si>
  <si>
    <t xml:space="preserve">Підприємство  </t>
  </si>
  <si>
    <t>КОМУНАЛЬНЕ ПІДПРИЄМСТВО "ЦЕНТРАЛІЗОВАНА ЗАКУПІВЕЛЬНА ОРГАНІЗАЦІЯ" ДНІПРОВСЬКОЇ МІСЬКОЇ РАДИ</t>
  </si>
  <si>
    <t xml:space="preserve">за ЄДРПОУ </t>
  </si>
  <si>
    <t xml:space="preserve">Організаційно-правова форма </t>
  </si>
  <si>
    <t xml:space="preserve">КОМУНАЛЬНЕ ПІДПРИЄМСТВО </t>
  </si>
  <si>
    <t>за КОПФГ</t>
  </si>
  <si>
    <t>Територія</t>
  </si>
  <si>
    <t>Дніпропетровська</t>
  </si>
  <si>
    <t>за КОАТУУ</t>
  </si>
  <si>
    <r>
      <t xml:space="preserve">Орган державного управління  </t>
    </r>
    <r>
      <rPr>
        <b/>
        <i/>
        <sz val="18"/>
        <rFont val="Times New Roman"/>
        <family val="1"/>
        <charset val="204"/>
      </rPr>
      <t xml:space="preserve"> </t>
    </r>
  </si>
  <si>
    <t>Дніпровська міська рада</t>
  </si>
  <si>
    <t>за СПОДУ</t>
  </si>
  <si>
    <t xml:space="preserve">Галузь     </t>
  </si>
  <si>
    <t>за ЗКГНГ</t>
  </si>
  <si>
    <t xml:space="preserve">Вид економічної діяльності    </t>
  </si>
  <si>
    <t xml:space="preserve">за  КВЕД  </t>
  </si>
  <si>
    <t>82.99</t>
  </si>
  <si>
    <t>Одиниця виміру, тис. гривень</t>
  </si>
  <si>
    <t>Стандарти звітності П(с)БОУ</t>
  </si>
  <si>
    <t>Форма власності</t>
  </si>
  <si>
    <t>комунальна</t>
  </si>
  <si>
    <t>Стандарти звітності МСФЗ</t>
  </si>
  <si>
    <t>Середньооблікова кількість штатних працівників</t>
  </si>
  <si>
    <t>5 працівників</t>
  </si>
  <si>
    <t xml:space="preserve">Місцезнаходження  </t>
  </si>
  <si>
    <t>Яворницького Дмитра, буд. 75, м. ДНІПРО</t>
  </si>
  <si>
    <t xml:space="preserve">Телефон </t>
  </si>
  <si>
    <t xml:space="preserve">Прізвище та ініціали керівника  </t>
  </si>
  <si>
    <t xml:space="preserve"> Няттієва А.А.</t>
  </si>
  <si>
    <t>ЗВІТ</t>
  </si>
  <si>
    <t>ПРО ВИКОНАННЯ ФІНАНСОВОГО ПЛАНУ ПІДПРИЄМСТВА</t>
  </si>
  <si>
    <t>за  рік 2022</t>
  </si>
  <si>
    <t>(IІI квартал, )</t>
  </si>
  <si>
    <t>Основні фінансові показники</t>
  </si>
  <si>
    <t>Найменування показника</t>
  </si>
  <si>
    <t xml:space="preserve">Код рядка </t>
  </si>
  <si>
    <t>Минулий рік (аналогічний період)</t>
  </si>
  <si>
    <t>Звітний період</t>
  </si>
  <si>
    <t xml:space="preserve"> </t>
  </si>
  <si>
    <t xml:space="preserve">план </t>
  </si>
  <si>
    <t>факт</t>
  </si>
  <si>
    <t>відхилення,  +/–</t>
  </si>
  <si>
    <t>виконання, %</t>
  </si>
  <si>
    <t>І. Формування фінансових результатів</t>
  </si>
  <si>
    <t>Чистий дохід від реалізації продукції (товарів, робіт, послуг)</t>
  </si>
  <si>
    <t>Собівартість реалізованої продукції (товарів, робіт, послуг)</t>
  </si>
  <si>
    <t>Валовий прибуток/збиток</t>
  </si>
  <si>
    <t>Адміністративні витрати</t>
  </si>
  <si>
    <t>Витрати на збут</t>
  </si>
  <si>
    <t>Інші операційні доходи/витрати</t>
  </si>
  <si>
    <t>Фінансовий результат від операційної діяльності</t>
  </si>
  <si>
    <t>EBITDA</t>
  </si>
  <si>
    <t>Рентабельність EBITDA</t>
  </si>
  <si>
    <t>Доходи/витрати від фінансової та інвестиційної діяльності</t>
  </si>
  <si>
    <t>Інші доходи/витрати</t>
  </si>
  <si>
    <t>Фінансовий результат до оподаткування</t>
  </si>
  <si>
    <t>Витрати (дохід) з податку на прибуток</t>
  </si>
  <si>
    <t>Чистий  фінансовий результат</t>
  </si>
  <si>
    <t>Коефіцієнт рентабельності діяльності</t>
  </si>
  <si>
    <t>IІ. Розрахунки з бюджетом</t>
  </si>
  <si>
    <t>Відрахування частини чистого прибутку</t>
  </si>
  <si>
    <t>Податок на прибуток підприємств</t>
  </si>
  <si>
    <t>Податок на додану вартість нарахований/до відшкодування                            (з мінусом)</t>
  </si>
  <si>
    <t>2120/2130</t>
  </si>
  <si>
    <t>Сплата інших податків, зборів, обов'язкових платежів до державного та місцевих бюджетів</t>
  </si>
  <si>
    <t xml:space="preserve">Єдиний внесок на загальнообов'язкове державне соціальне страхування                              </t>
  </si>
  <si>
    <t>Усього виплат на користь держави</t>
  </si>
  <si>
    <t>ІІІ. Рух грошових коштів</t>
  </si>
  <si>
    <t>Грошові кошти на початок періоду</t>
  </si>
  <si>
    <t>Чистий рух грошових коштів від операційної діяльності</t>
  </si>
  <si>
    <t>Чистий рух грошових коштів від інвестиційної діяльності</t>
  </si>
  <si>
    <t>Чистий рух грошових коштів від фінансової діяльності</t>
  </si>
  <si>
    <t xml:space="preserve">Вплив зміни валютних курсів на залишок коштів </t>
  </si>
  <si>
    <t>Грошові кошти на кінець періоду</t>
  </si>
  <si>
    <t>IV. Капітальні інвестиції</t>
  </si>
  <si>
    <t>Капітальні інвестиції</t>
  </si>
  <si>
    <t>V. Коефіцієнтний аналіз</t>
  </si>
  <si>
    <t>Коефіцієнт рентабельності активів</t>
  </si>
  <si>
    <t>x</t>
  </si>
  <si>
    <t>Коефіцієнт рентабельності власного капіталу</t>
  </si>
  <si>
    <t>Коефіцієнт фінансової стійкості</t>
  </si>
  <si>
    <t>VI. Звіт про фінансовий стан</t>
  </si>
  <si>
    <t>Необоротні активи</t>
  </si>
  <si>
    <t>Оборотні активи</t>
  </si>
  <si>
    <t>у тому числі грошові кошти та їх еквіваленти</t>
  </si>
  <si>
    <t>Усього активи</t>
  </si>
  <si>
    <t>Довгострокові зобов'язання і забезпечення</t>
  </si>
  <si>
    <t>Поточні зобов'язання і забезпечення</t>
  </si>
  <si>
    <t>Усього зобов'язання і забезпечення</t>
  </si>
  <si>
    <t>у тому числі державні гранти і субсидії</t>
  </si>
  <si>
    <t>у тому числі фінансові запозичення</t>
  </si>
  <si>
    <t>Власний капітал</t>
  </si>
  <si>
    <t>Директор Комунального підприємства "Централізована закупівельна організація" Дніпровської міської ради</t>
  </si>
  <si>
    <t>А.А. Няттієва</t>
  </si>
  <si>
    <t xml:space="preserve">                                               (посада)</t>
  </si>
  <si>
    <t>(підпис)</t>
  </si>
  <si>
    <t xml:space="preserve">         (ініціали, прізвище)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</si>
</sst>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13" x14ac:knownFonts="1">
    <font>
      <sz val="10"/>
      <name val="Arial Cyr"/>
      <charset val="204"/>
    </font>
    <font>
      <sz val="10"/>
      <name val="Arial Cyr"/>
      <charset val="204"/>
    </font>
    <font>
      <sz val="18"/>
      <name val="Times New Roman"/>
      <family val="1"/>
      <charset val="204"/>
    </font>
    <font>
      <sz val="18"/>
      <name val="Arial Cyr"/>
      <charset val="204"/>
    </font>
    <font>
      <u/>
      <sz val="18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8"/>
      <name val="Times New Roman"/>
      <family val="1"/>
      <charset val="204"/>
    </font>
    <font>
      <b/>
      <sz val="22"/>
      <name val="Times New Roman"/>
      <family val="1"/>
      <charset val="204"/>
    </font>
    <font>
      <b/>
      <sz val="18"/>
      <name val="Times New Roman"/>
      <family val="1"/>
      <charset val="204"/>
    </font>
    <font>
      <sz val="10"/>
      <name val="Arial"/>
      <family val="2"/>
      <charset val="204"/>
    </font>
    <font>
      <sz val="18"/>
      <color theme="0"/>
      <name val="Times New Roman"/>
      <family val="1"/>
      <charset val="204"/>
    </font>
    <font>
      <sz val="8"/>
      <name val="Arial"/>
      <family val="2"/>
    </font>
    <font>
      <sz val="2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9" fillId="2" borderId="0" applyNumberFormat="0" applyFill="0" applyAlignment="0">
      <alignment horizontal="center"/>
      <protection locked="0"/>
    </xf>
    <xf numFmtId="0" fontId="11" fillId="0" borderId="0"/>
  </cellStyleXfs>
  <cellXfs count="73">
    <xf numFmtId="0" fontId="0" fillId="0" borderId="0" xfId="0"/>
    <xf numFmtId="0" fontId="2" fillId="0" borderId="0" xfId="0" applyFont="1" applyFill="1" applyBorder="1" applyAlignment="1" applyProtection="1">
      <alignment vertical="center"/>
      <protection locked="0"/>
    </xf>
    <xf numFmtId="0" fontId="2" fillId="0" borderId="0" xfId="0" applyFont="1" applyFill="1" applyBorder="1" applyAlignment="1" applyProtection="1">
      <alignment horizontal="right" vertical="center"/>
      <protection locked="0"/>
    </xf>
    <xf numFmtId="0" fontId="2" fillId="0" borderId="0" xfId="0" applyFont="1" applyFill="1" applyBorder="1" applyAlignment="1" applyProtection="1">
      <alignment horizontal="center" vertical="center"/>
      <protection locked="0"/>
    </xf>
    <xf numFmtId="0" fontId="3" fillId="0" borderId="0" xfId="0" applyFont="1"/>
    <xf numFmtId="0" fontId="2" fillId="0" borderId="0" xfId="0" applyFont="1" applyFill="1" applyBorder="1" applyAlignment="1">
      <alignment vertical="center"/>
    </xf>
    <xf numFmtId="0" fontId="4" fillId="0" borderId="0" xfId="0" applyFont="1" applyFill="1" applyBorder="1" applyAlignment="1" applyProtection="1">
      <alignment vertical="center"/>
      <protection locked="0"/>
    </xf>
    <xf numFmtId="0" fontId="2" fillId="0" borderId="0" xfId="0" applyFont="1" applyFill="1" applyBorder="1" applyAlignment="1" applyProtection="1">
      <alignment vertical="center" wrapText="1"/>
      <protection locked="0"/>
    </xf>
    <xf numFmtId="0" fontId="2" fillId="0" borderId="0" xfId="0" applyFont="1" applyFill="1" applyBorder="1" applyAlignment="1" applyProtection="1">
      <alignment horizontal="left" vertical="center" wrapText="1"/>
      <protection locked="0"/>
    </xf>
    <xf numFmtId="0" fontId="2" fillId="0" borderId="0" xfId="0" applyFont="1" applyFill="1" applyAlignment="1" applyProtection="1">
      <alignment horizontal="center" vertical="center"/>
      <protection locked="0"/>
    </xf>
    <xf numFmtId="0" fontId="2" fillId="0" borderId="1" xfId="0" applyFont="1" applyFill="1" applyBorder="1" applyAlignment="1" applyProtection="1">
      <alignment horizontal="left" vertical="center" wrapText="1"/>
      <protection locked="0"/>
    </xf>
    <xf numFmtId="0" fontId="2" fillId="0" borderId="2" xfId="0" applyFont="1" applyFill="1" applyBorder="1" applyAlignment="1" applyProtection="1">
      <alignment vertical="center"/>
      <protection locked="0"/>
    </xf>
    <xf numFmtId="0" fontId="2" fillId="0" borderId="3" xfId="0" applyFont="1" applyFill="1" applyBorder="1" applyAlignment="1" applyProtection="1">
      <alignment horizontal="left" vertical="center" wrapText="1"/>
      <protection locked="0"/>
    </xf>
    <xf numFmtId="0" fontId="2" fillId="0" borderId="4" xfId="0" applyFont="1" applyFill="1" applyBorder="1" applyAlignment="1" applyProtection="1">
      <alignment vertical="center"/>
      <protection locked="0"/>
    </xf>
    <xf numFmtId="0" fontId="2" fillId="0" borderId="5" xfId="0" applyFont="1" applyFill="1" applyBorder="1" applyAlignment="1" applyProtection="1">
      <alignment horizontal="left" vertical="center"/>
      <protection locked="0"/>
    </xf>
    <xf numFmtId="0" fontId="2" fillId="0" borderId="5" xfId="0" applyFont="1" applyFill="1" applyBorder="1" applyAlignment="1" applyProtection="1">
      <alignment horizontal="center" vertical="center"/>
      <protection locked="0"/>
    </xf>
    <xf numFmtId="0" fontId="2" fillId="0" borderId="2" xfId="0" applyFont="1" applyFill="1" applyBorder="1" applyAlignment="1" applyProtection="1">
      <alignment vertical="center" wrapText="1"/>
      <protection locked="0"/>
    </xf>
    <xf numFmtId="0" fontId="5" fillId="0" borderId="3" xfId="0" applyFont="1" applyFill="1" applyBorder="1" applyAlignment="1" applyProtection="1">
      <alignment horizontal="left" vertical="center" wrapText="1"/>
      <protection locked="0"/>
    </xf>
    <xf numFmtId="0" fontId="2" fillId="0" borderId="4" xfId="0" applyFont="1" applyFill="1" applyBorder="1" applyAlignment="1" applyProtection="1">
      <alignment vertical="center" wrapText="1"/>
      <protection locked="0"/>
    </xf>
    <xf numFmtId="0" fontId="2" fillId="0" borderId="5" xfId="0" applyFont="1" applyFill="1" applyBorder="1" applyAlignment="1" applyProtection="1">
      <alignment vertical="center"/>
      <protection locked="0"/>
    </xf>
    <xf numFmtId="0" fontId="2" fillId="0" borderId="4" xfId="0" applyFont="1" applyFill="1" applyBorder="1" applyAlignment="1" applyProtection="1">
      <alignment horizontal="left" vertical="center" wrapText="1"/>
      <protection locked="0"/>
    </xf>
    <xf numFmtId="0" fontId="2" fillId="0" borderId="5" xfId="0" applyFont="1" applyFill="1" applyBorder="1" applyAlignment="1" applyProtection="1">
      <alignment vertical="center" wrapText="1"/>
      <protection locked="0"/>
    </xf>
    <xf numFmtId="0" fontId="3" fillId="0" borderId="4" xfId="0" applyFont="1" applyBorder="1" applyAlignment="1" applyProtection="1">
      <alignment horizontal="left" vertical="center" wrapText="1"/>
      <protection locked="0"/>
    </xf>
    <xf numFmtId="0" fontId="2" fillId="0" borderId="3" xfId="0" applyFont="1" applyFill="1" applyBorder="1" applyAlignment="1" applyProtection="1">
      <alignment vertical="center" wrapText="1"/>
      <protection locked="0"/>
    </xf>
    <xf numFmtId="0" fontId="2" fillId="0" borderId="3" xfId="0" applyFont="1" applyFill="1" applyBorder="1" applyAlignment="1" applyProtection="1">
      <alignment vertical="center"/>
      <protection locked="0"/>
    </xf>
    <xf numFmtId="0" fontId="2" fillId="0" borderId="0" xfId="0" applyFont="1" applyFill="1" applyBorder="1" applyAlignment="1" applyProtection="1">
      <alignment horizontal="left" vertical="center"/>
      <protection locked="0"/>
    </xf>
    <xf numFmtId="0" fontId="7" fillId="0" borderId="0" xfId="0" applyFont="1" applyFill="1" applyBorder="1" applyAlignment="1" applyProtection="1">
      <alignment horizontal="center" vertical="center"/>
      <protection locked="0"/>
    </xf>
    <xf numFmtId="0" fontId="8" fillId="0" borderId="0" xfId="0" applyFont="1" applyFill="1" applyBorder="1" applyAlignment="1" applyProtection="1">
      <alignment horizontal="center" vertical="center"/>
      <protection locked="0"/>
    </xf>
    <xf numFmtId="0" fontId="2" fillId="0" borderId="0" xfId="0" applyFont="1" applyFill="1" applyBorder="1" applyAlignment="1" applyProtection="1">
      <alignment horizontal="center" vertical="center"/>
      <protection locked="0"/>
    </xf>
    <xf numFmtId="0" fontId="8" fillId="0" borderId="0" xfId="0" applyFont="1" applyFill="1" applyBorder="1" applyAlignment="1">
      <alignment horizontal="center" vertical="center"/>
    </xf>
    <xf numFmtId="0" fontId="8" fillId="0" borderId="0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left" vertical="center"/>
    </xf>
    <xf numFmtId="0" fontId="2" fillId="0" borderId="5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5" xfId="1" applyFont="1" applyFill="1" applyBorder="1" applyAlignment="1">
      <alignment horizontal="center" vertical="center"/>
    </xf>
    <xf numFmtId="0" fontId="2" fillId="0" borderId="7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0" fontId="2" fillId="3" borderId="5" xfId="2" applyFont="1" applyFill="1" applyBorder="1" applyAlignment="1">
      <alignment horizontal="left" vertical="center" wrapText="1"/>
      <protection locked="0"/>
    </xf>
    <xf numFmtId="0" fontId="2" fillId="3" borderId="5" xfId="0" applyFont="1" applyFill="1" applyBorder="1" applyAlignment="1">
      <alignment horizontal="center" vertical="center" wrapText="1"/>
    </xf>
    <xf numFmtId="3" fontId="2" fillId="3" borderId="5" xfId="0" applyNumberFormat="1" applyFont="1" applyFill="1" applyBorder="1" applyAlignment="1">
      <alignment horizontal="center" vertical="center" wrapText="1"/>
    </xf>
    <xf numFmtId="164" fontId="10" fillId="3" borderId="5" xfId="0" applyNumberFormat="1" applyFont="1" applyFill="1" applyBorder="1" applyAlignment="1">
      <alignment horizontal="center" vertical="center" wrapText="1"/>
    </xf>
    <xf numFmtId="164" fontId="2" fillId="3" borderId="5" xfId="0" applyNumberFormat="1" applyFont="1" applyFill="1" applyBorder="1" applyAlignment="1">
      <alignment horizontal="center" vertical="center" wrapText="1"/>
    </xf>
    <xf numFmtId="0" fontId="8" fillId="3" borderId="5" xfId="2" applyFont="1" applyFill="1" applyBorder="1" applyAlignment="1">
      <alignment horizontal="left" vertical="center" wrapText="1"/>
      <protection locked="0"/>
    </xf>
    <xf numFmtId="0" fontId="8" fillId="3" borderId="5" xfId="0" applyFont="1" applyFill="1" applyBorder="1" applyAlignment="1">
      <alignment horizontal="left" vertical="center" wrapText="1"/>
    </xf>
    <xf numFmtId="0" fontId="8" fillId="3" borderId="5" xfId="0" applyFont="1" applyFill="1" applyBorder="1" applyAlignment="1" applyProtection="1">
      <alignment horizontal="left" vertical="center" wrapText="1"/>
      <protection locked="0"/>
    </xf>
    <xf numFmtId="0" fontId="2" fillId="3" borderId="5" xfId="0" applyFont="1" applyFill="1" applyBorder="1" applyAlignment="1" applyProtection="1">
      <alignment horizontal="left" vertical="center" wrapText="1"/>
      <protection locked="0"/>
    </xf>
    <xf numFmtId="9" fontId="10" fillId="3" borderId="5" xfId="0" applyNumberFormat="1" applyFont="1" applyFill="1" applyBorder="1" applyAlignment="1">
      <alignment horizontal="center" vertical="center" wrapText="1"/>
    </xf>
    <xf numFmtId="3" fontId="10" fillId="3" borderId="5" xfId="0" applyNumberFormat="1" applyFont="1" applyFill="1" applyBorder="1" applyAlignment="1">
      <alignment horizontal="center" vertical="center" wrapText="1"/>
    </xf>
    <xf numFmtId="0" fontId="2" fillId="3" borderId="5" xfId="0" applyFont="1" applyFill="1" applyBorder="1" applyAlignment="1">
      <alignment horizontal="left" vertical="center" wrapText="1"/>
    </xf>
    <xf numFmtId="0" fontId="8" fillId="3" borderId="2" xfId="0" applyFont="1" applyFill="1" applyBorder="1" applyAlignment="1">
      <alignment horizontal="center" vertical="center" wrapText="1"/>
    </xf>
    <xf numFmtId="0" fontId="8" fillId="3" borderId="3" xfId="0" applyFont="1" applyFill="1" applyBorder="1" applyAlignment="1">
      <alignment horizontal="center" vertical="center" wrapText="1"/>
    </xf>
    <xf numFmtId="0" fontId="8" fillId="3" borderId="4" xfId="0" applyFont="1" applyFill="1" applyBorder="1" applyAlignment="1">
      <alignment horizontal="center" vertical="center" wrapText="1"/>
    </xf>
    <xf numFmtId="0" fontId="2" fillId="3" borderId="5" xfId="1" applyFont="1" applyFill="1" applyBorder="1" applyAlignment="1">
      <alignment horizontal="left" vertical="center" wrapText="1"/>
    </xf>
    <xf numFmtId="0" fontId="8" fillId="3" borderId="2" xfId="0" applyFont="1" applyFill="1" applyBorder="1" applyAlignment="1" applyProtection="1">
      <alignment horizontal="center" vertical="center" wrapText="1"/>
      <protection locked="0"/>
    </xf>
    <xf numFmtId="0" fontId="8" fillId="3" borderId="3" xfId="0" applyFont="1" applyFill="1" applyBorder="1" applyAlignment="1" applyProtection="1">
      <alignment horizontal="center" vertical="center" wrapText="1"/>
      <protection locked="0"/>
    </xf>
    <xf numFmtId="0" fontId="2" fillId="3" borderId="5" xfId="0" applyFont="1" applyFill="1" applyBorder="1" applyAlignment="1">
      <alignment horizontal="center" vertical="center"/>
    </xf>
    <xf numFmtId="0" fontId="8" fillId="3" borderId="5" xfId="3" applyNumberFormat="1" applyFont="1" applyFill="1" applyBorder="1" applyAlignment="1">
      <alignment horizontal="center" vertical="center" wrapText="1"/>
    </xf>
    <xf numFmtId="3" fontId="2" fillId="3" borderId="5" xfId="0" applyNumberFormat="1" applyFont="1" applyFill="1" applyBorder="1" applyAlignment="1" applyProtection="1">
      <alignment horizontal="center" vertical="center" wrapText="1"/>
      <protection locked="0"/>
    </xf>
    <xf numFmtId="0" fontId="8" fillId="0" borderId="0" xfId="0" applyFont="1" applyFill="1" applyBorder="1" applyAlignment="1">
      <alignment vertical="center"/>
    </xf>
    <xf numFmtId="0" fontId="2" fillId="3" borderId="0" xfId="0" applyFont="1" applyFill="1" applyBorder="1" applyAlignment="1" applyProtection="1">
      <alignment horizontal="left" vertical="center" wrapText="1"/>
      <protection locked="0"/>
    </xf>
    <xf numFmtId="0" fontId="2" fillId="3" borderId="0" xfId="0" applyFont="1" applyFill="1" applyBorder="1" applyAlignment="1" applyProtection="1">
      <alignment horizontal="center" vertical="center"/>
      <protection locked="0"/>
    </xf>
    <xf numFmtId="0" fontId="12" fillId="3" borderId="0" xfId="0" applyFont="1" applyFill="1" applyBorder="1" applyAlignment="1" applyProtection="1">
      <alignment horizontal="left" vertical="center" wrapText="1"/>
      <protection locked="0"/>
    </xf>
    <xf numFmtId="0" fontId="2" fillId="3" borderId="0" xfId="0" quotePrefix="1" applyFont="1" applyFill="1" applyBorder="1" applyAlignment="1" applyProtection="1">
      <alignment horizontal="center" vertical="center"/>
      <protection locked="0"/>
    </xf>
    <xf numFmtId="0" fontId="2" fillId="3" borderId="0" xfId="0" applyFont="1" applyFill="1" applyBorder="1" applyAlignment="1" applyProtection="1">
      <alignment vertical="center"/>
      <protection locked="0"/>
    </xf>
    <xf numFmtId="0" fontId="2" fillId="0" borderId="0" xfId="0" applyFont="1" applyFill="1" applyAlignment="1" applyProtection="1">
      <alignment vertical="center"/>
      <protection locked="0"/>
    </xf>
    <xf numFmtId="0" fontId="2" fillId="0" borderId="0" xfId="0" applyFont="1" applyFill="1" applyAlignment="1">
      <alignment vertical="center"/>
    </xf>
    <xf numFmtId="0" fontId="12" fillId="0" borderId="0" xfId="0" applyFont="1" applyFill="1" applyBorder="1" applyAlignment="1">
      <alignment horizontal="left" vertical="center" wrapText="1"/>
    </xf>
    <xf numFmtId="0" fontId="2" fillId="0" borderId="0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center" vertical="center"/>
    </xf>
  </cellXfs>
  <cellStyles count="4">
    <cellStyle name="Normal_GSE DCF_Model_31_07_09 final" xfId="2"/>
    <cellStyle name="Обычный" xfId="0" builtinId="0"/>
    <cellStyle name="Обычный 2" xfId="3"/>
    <cellStyle name="Обычный 2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externalLink" Target="externalLinks/externalLink17.xml"/><Relationship Id="rId26" Type="http://schemas.openxmlformats.org/officeDocument/2006/relationships/externalLink" Target="externalLinks/externalLink25.xml"/><Relationship Id="rId39" Type="http://schemas.openxmlformats.org/officeDocument/2006/relationships/styles" Target="styles.xml"/><Relationship Id="rId3" Type="http://schemas.openxmlformats.org/officeDocument/2006/relationships/externalLink" Target="externalLinks/externalLink2.xml"/><Relationship Id="rId21" Type="http://schemas.openxmlformats.org/officeDocument/2006/relationships/externalLink" Target="externalLinks/externalLink20.xml"/><Relationship Id="rId34" Type="http://schemas.openxmlformats.org/officeDocument/2006/relationships/externalLink" Target="externalLinks/externalLink33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externalLink" Target="externalLinks/externalLink16.xml"/><Relationship Id="rId25" Type="http://schemas.openxmlformats.org/officeDocument/2006/relationships/externalLink" Target="externalLinks/externalLink24.xml"/><Relationship Id="rId33" Type="http://schemas.openxmlformats.org/officeDocument/2006/relationships/externalLink" Target="externalLinks/externalLink32.xml"/><Relationship Id="rId38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6" Type="http://schemas.openxmlformats.org/officeDocument/2006/relationships/externalLink" Target="externalLinks/externalLink15.xml"/><Relationship Id="rId20" Type="http://schemas.openxmlformats.org/officeDocument/2006/relationships/externalLink" Target="externalLinks/externalLink19.xml"/><Relationship Id="rId29" Type="http://schemas.openxmlformats.org/officeDocument/2006/relationships/externalLink" Target="externalLinks/externalLink28.xml"/><Relationship Id="rId41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24" Type="http://schemas.openxmlformats.org/officeDocument/2006/relationships/externalLink" Target="externalLinks/externalLink23.xml"/><Relationship Id="rId32" Type="http://schemas.openxmlformats.org/officeDocument/2006/relationships/externalLink" Target="externalLinks/externalLink31.xml"/><Relationship Id="rId37" Type="http://schemas.openxmlformats.org/officeDocument/2006/relationships/externalLink" Target="externalLinks/externalLink36.xml"/><Relationship Id="rId40" Type="http://schemas.openxmlformats.org/officeDocument/2006/relationships/sharedStrings" Target="sharedStrings.xml"/><Relationship Id="rId5" Type="http://schemas.openxmlformats.org/officeDocument/2006/relationships/externalLink" Target="externalLinks/externalLink4.xml"/><Relationship Id="rId15" Type="http://schemas.openxmlformats.org/officeDocument/2006/relationships/externalLink" Target="externalLinks/externalLink14.xml"/><Relationship Id="rId23" Type="http://schemas.openxmlformats.org/officeDocument/2006/relationships/externalLink" Target="externalLinks/externalLink22.xml"/><Relationship Id="rId28" Type="http://schemas.openxmlformats.org/officeDocument/2006/relationships/externalLink" Target="externalLinks/externalLink27.xml"/><Relationship Id="rId36" Type="http://schemas.openxmlformats.org/officeDocument/2006/relationships/externalLink" Target="externalLinks/externalLink35.xml"/><Relationship Id="rId10" Type="http://schemas.openxmlformats.org/officeDocument/2006/relationships/externalLink" Target="externalLinks/externalLink9.xml"/><Relationship Id="rId19" Type="http://schemas.openxmlformats.org/officeDocument/2006/relationships/externalLink" Target="externalLinks/externalLink18.xml"/><Relationship Id="rId31" Type="http://schemas.openxmlformats.org/officeDocument/2006/relationships/externalLink" Target="externalLinks/externalLink30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Relationship Id="rId22" Type="http://schemas.openxmlformats.org/officeDocument/2006/relationships/externalLink" Target="externalLinks/externalLink21.xml"/><Relationship Id="rId27" Type="http://schemas.openxmlformats.org/officeDocument/2006/relationships/externalLink" Target="externalLinks/externalLink26.xml"/><Relationship Id="rId30" Type="http://schemas.openxmlformats.org/officeDocument/2006/relationships/externalLink" Target="externalLinks/externalLink29.xml"/><Relationship Id="rId35" Type="http://schemas.openxmlformats.org/officeDocument/2006/relationships/externalLink" Target="externalLinks/externalLink3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1343025</xdr:colOff>
      <xdr:row>78</xdr:row>
      <xdr:rowOff>0</xdr:rowOff>
    </xdr:from>
    <xdr:to>
      <xdr:col>0</xdr:col>
      <xdr:colOff>4733925</xdr:colOff>
      <xdr:row>78</xdr:row>
      <xdr:rowOff>0</xdr:rowOff>
    </xdr:to>
    <xdr:sp macro="" textlink="">
      <xdr:nvSpPr>
        <xdr:cNvPr id="2" name="Line 1">
          <a:extLst>
            <a:ext uri="{FF2B5EF4-FFF2-40B4-BE49-F238E27FC236}">
              <a16:creationId xmlns:a16="http://schemas.microsoft.com/office/drawing/2014/main" id="{00000000-0008-0000-0000-00004D0E0000}"/>
            </a:ext>
          </a:extLst>
        </xdr:cNvPr>
        <xdr:cNvSpPr>
          <a:spLocks noChangeShapeType="1"/>
        </xdr:cNvSpPr>
      </xdr:nvSpPr>
      <xdr:spPr bwMode="auto">
        <a:xfrm>
          <a:off x="1343025" y="28841700"/>
          <a:ext cx="33909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114300</xdr:colOff>
      <xdr:row>78</xdr:row>
      <xdr:rowOff>0</xdr:rowOff>
    </xdr:from>
    <xdr:to>
      <xdr:col>3</xdr:col>
      <xdr:colOff>1619250</xdr:colOff>
      <xdr:row>78</xdr:row>
      <xdr:rowOff>0</xdr:rowOff>
    </xdr:to>
    <xdr:sp macro="" textlink="">
      <xdr:nvSpPr>
        <xdr:cNvPr id="3" name="Line 2">
          <a:extLst>
            <a:ext uri="{FF2B5EF4-FFF2-40B4-BE49-F238E27FC236}">
              <a16:creationId xmlns:a16="http://schemas.microsoft.com/office/drawing/2014/main" id="{00000000-0008-0000-0000-00004E0E0000}"/>
            </a:ext>
          </a:extLst>
        </xdr:cNvPr>
        <xdr:cNvSpPr>
          <a:spLocks noChangeShapeType="1"/>
        </xdr:cNvSpPr>
      </xdr:nvSpPr>
      <xdr:spPr bwMode="auto">
        <a:xfrm>
          <a:off x="6096000" y="28841700"/>
          <a:ext cx="319087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5</xdr:col>
      <xdr:colOff>0</xdr:colOff>
      <xdr:row>78</xdr:row>
      <xdr:rowOff>0</xdr:rowOff>
    </xdr:from>
    <xdr:to>
      <xdr:col>6</xdr:col>
      <xdr:colOff>1447800</xdr:colOff>
      <xdr:row>78</xdr:row>
      <xdr:rowOff>0</xdr:rowOff>
    </xdr:to>
    <xdr:sp macro="" textlink="">
      <xdr:nvSpPr>
        <xdr:cNvPr id="4" name="Line 3">
          <a:extLst>
            <a:ext uri="{FF2B5EF4-FFF2-40B4-BE49-F238E27FC236}">
              <a16:creationId xmlns:a16="http://schemas.microsoft.com/office/drawing/2014/main" id="{00000000-0008-0000-0000-00004F0E0000}"/>
            </a:ext>
          </a:extLst>
        </xdr:cNvPr>
        <xdr:cNvSpPr>
          <a:spLocks noChangeShapeType="1"/>
        </xdr:cNvSpPr>
      </xdr:nvSpPr>
      <xdr:spPr bwMode="auto">
        <a:xfrm>
          <a:off x="11068050" y="28841700"/>
          <a:ext cx="303847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47;&#1042;&#1030;&#1058;%20&#1062;&#1054;%20&#1079;&#1072;%20III%20&#1082;&#1074;%202022.xlsx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echiporenko\2007&#1053;&#1054;&#1042;\Dept\Plan\Exchange\!_Plan-2006\VAT%20Sevastop\Dept\Plan\Exchange\_________________________Plan_ZP\!_&#1055;&#1077;&#1095;&#1072;&#1090;&#1100;\&#1052;&#1058;&#1056;%20&#1074;&#1089;&#1077;%202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bank.gov.ua/&#1052;&#1086;&#1080;%20&#1076;&#1086;&#1082;&#1091;&#1084;&#1077;&#1085;&#1090;&#1099;/Sergey/&#1055;&#1088;&#1086;&#1075;&#1085;&#1086;&#1079;/&#1056;&#1072;&#1073;&#1086;&#1095;&#1080;&#1077;%20&#1090;&#1072;&#1073;&#1083;&#1080;&#1094;&#1099;/new/zvedena11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~1\Chirich\LOCALS~1\Temp\Rar$DI00.938\Dept\Plan\Exchange\!_Plan-2006\&#1042;&#1040;&#1058;%20&#1048;&#1074;&#1072;&#1085;&#1086;%20&#1092;&#1088;&#1072;&#1085;&#1082;&#1080;&#1074;&#1089;&#1100;&#1082;&#1075;&#1072;&#1079;\Dodatok1%20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&#1052;&#1086;&#1080;%20&#1076;&#1086;&#1082;&#1091;&#1084;&#1077;&#1085;&#1090;&#1099;\Plan-2006_kons_rabota\Dept\Plan\Exchange\_________________________Plan_ZP\!_&#1055;&#1077;&#1095;&#1072;&#1090;&#1100;\&#1052;&#1058;&#1056;%20&#1074;&#1089;&#1077;%20-%205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ept\Plan\Exchange\!_Plan-2006\&#1042;&#1040;&#1058;%20&#1048;&#1074;&#1072;&#1085;&#1086;%20&#1092;&#1088;&#1072;&#1085;&#1082;&#1080;&#1074;&#1089;&#1100;&#1082;&#1075;&#1072;&#1079;\Dodatok1%20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Ariadna\Sum_pok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echiporenko\2007&#1053;&#1054;&#1042;\DOCUME~1\Chirich\LOCALS~1\Temp\Dept\Plan\Exchange\_________________________Plan_ZP\!_&#1055;&#1077;&#1095;&#1072;&#1090;&#1100;\&#1052;&#1058;&#1056;%20&#1074;&#1089;&#1077;%202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&#1052;&#1086;&#1080;%20&#1076;&#1086;&#1082;&#1091;&#1084;&#1077;&#1085;&#1090;&#1099;\Plan-2006_kons_rabota\Dept\Plan\Exchange\_________________________Plan_ZP\!_&#1055;&#1077;&#1095;&#1072;&#1090;&#1100;\&#1052;&#1058;&#1056;%20&#1074;&#1089;&#1077;%20-%205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ept\Plan\Exchange\!_Plan-2006\&#1042;&#1040;&#1058;%20&#1048;&#1074;&#1072;&#1085;&#1086;%20&#1092;&#1088;&#1072;&#1085;&#1082;&#1080;&#1074;&#1089;&#1100;&#1082;&#1075;&#1072;&#1079;\Dodatok1%20.xls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OCUME~1\Chirich\LOCALS~1\Temp\Dept\Plan\Exchange\_________________________Plan_ZP\!_&#1055;&#1077;&#1095;&#1072;&#1090;&#1100;\&#1052;&#1058;&#1056;%20&#1074;&#1089;&#1077;%202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bank.gov.ua/WORK/S2/VICTOR/&#1042;&#1042;&#1055;/PIB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ept\Plan\Exchange\!_Plan-2006\VAT%20Sevastop\Dept\Plan\Exchange\_________________________Plan_ZP\!_&#1055;&#1077;&#1095;&#1072;&#1090;&#1100;\&#1052;&#1058;&#1056;%20&#1074;&#1089;&#1077;%202.xls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ept\Plan\Exchange\_________________________Plan_ZP\!_&#1055;&#1077;&#1095;&#1072;&#1090;&#1100;\&#1052;&#1058;&#1056;%20&#1074;&#1089;&#1077;%202.xls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redo\work\Dept\Plan\Exchange\_________________________Plan_ZP\!_&#1055;&#1077;&#1095;&#1072;&#1090;&#1100;\&#1052;&#1058;&#1056;%20&#1074;&#1089;&#1077;%20-%205.xls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ept\Plan\Exchange\!_Plan-2006\VAT%20Sevastop\Dept\Plan\Exchange\_________________________Plan_ZP\!_&#1055;&#1077;&#1095;&#1072;&#1090;&#1100;\&#1052;&#1058;&#1056;%20&#1074;&#1089;&#1077;%202.xls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~1\Chirich\LOCALS~1\Temp\DOCUME~1\VOYTOV~1\LOCALS~1\Temp\Rar$DI00.867\Planning%20System%20Project\consolidation%20hq%20formatted.xls" TargetMode="External"/></Relationships>
</file>

<file path=xl/externalLinks/_rels/externalLink2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~1\Chirich\LOCALS~1\Temp\Dept\Plan\Exchange\_________________________Plan_ZP\!_&#1055;&#1077;&#1095;&#1072;&#1090;&#1100;\&#1052;&#1058;&#1056;%20&#1074;&#1089;&#1077;%202.xls" TargetMode="External"/></Relationships>
</file>

<file path=xl/externalLinks/_rels/externalLink2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nts%20and%20Settings\SUDNIKOVA\Local%20Settings\Temporary%20Internet%20Files\Content.IE5\C5MFSXEF\Subv2006\Rich%20Roz%202006.xls" TargetMode="External"/></Relationships>
</file>

<file path=xl/externalLinks/_rels/externalLink2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n\main1\DOCUME~1\Chirich\LOCALS~1\Temp\Dept\Plan\Exchange\_________________________Plan_ZP\!_&#1055;&#1077;&#1095;&#1072;&#1090;&#1100;\&#1052;&#1058;&#1056;%20&#1074;&#1089;&#1077;%202.xls" TargetMode="External"/></Relationships>
</file>

<file path=xl/externalLinks/_rels/externalLink2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nts%20and%20Settings\andreyevskaya\&#1052;&#1086;&#1080;%20&#1076;&#1086;&#1082;&#1091;&#1084;&#1077;&#1085;&#1090;&#1099;\OLGA\&#1056;&#1045;&#1040;&#1051;&#1048;&#1047;&#1040;&#1062;&#1048;&#1071;_2006\2006_REALIZ_&#1058;&#1045;(&#1090;&#1088;&#1072;&#1074;&#1077;&#1085;&#1100;).xls" TargetMode="External"/></Relationships>
</file>

<file path=xl/externalLinks/_rels/externalLink29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bank.gov.ua/S_N_A/1July2001/GDP/realgdp/LENA/BGVN1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bank.gov.ua/New_monitoring/Monit_xls/M_2002/M_06_02/Monthly/10_October/1Aug2001/GDP/realgdp/LENA/BGVN1.XLS" TargetMode="External"/></Relationships>
</file>

<file path=xl/externalLinks/_rels/externalLink3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&#1052;&#1086;&#1080;%20&#1076;&#1086;&#1082;&#1091;&#1084;&#1077;&#1085;&#1090;&#1099;\Plan-2006_kons_rabota\Dept\FinPlan-Economy\Planning%20System%20Project\consolidation%20hq%20formatted.xls" TargetMode="External"/></Relationships>
</file>

<file path=xl/externalLinks/_rels/externalLink3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OCUME~1\Chirich\LOCALS~1\Temp\Rar$DI00.938\Dept\Plan\Exchange\!_Plan-2006\&#1042;&#1040;&#1058;%20&#1048;&#1074;&#1072;&#1085;&#1086;%20&#1092;&#1088;&#1072;&#1085;&#1082;&#1080;&#1074;&#1089;&#1100;&#1082;&#1075;&#1072;&#1079;\Dodatok1%20.xls" TargetMode="External"/></Relationships>
</file>

<file path=xl/externalLinks/_rels/externalLink3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OCUME~1\SINKEV~1\LOCALS~1\Temp\Rar$DI00.781\Dept\FinPlan-Economy\Planning%20System%20Project\consolidation%20hq%20formatted.xls" TargetMode="External"/></Relationships>
</file>

<file path=xl/externalLinks/_rels/externalLink3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echiporenko\2007&#1053;&#1054;&#1042;\DOCUME~1\Chirich\LOCALS~1\Temp\DOCUME~1\VOYTOV~1\LOCALS~1\Temp\Rar$DI00.867\Planning%20System%20Project\consolidation%20hq%20formatted.xls" TargetMode="External"/></Relationships>
</file>

<file path=xl/externalLinks/_rels/externalLink3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S:\Dept\FinPlan-Economy\Planning%20System%20Project\consolidation%20hq%20formatted.xls" TargetMode="External"/></Relationships>
</file>

<file path=xl/externalLinks/_rels/externalLink3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n\MAIN1\Dept\FinPlan-Economy\Planning%20System%20Project\consolidation%20hq%20formatted.xls" TargetMode="External"/></Relationships>
</file>

<file path=xl/externalLinks/_rels/externalLink3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nts%20and%20Settings\likhachov\Local%20Settings\Temporary%20Internet%20Files\Content.IE5\RY4RBH0P\2006_REALIZ_&#1058;&#1045;(&#1083;&#1102;&#1090;&#1080;&#1081;20%25)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\File1\aaaa\2007%20finplan\DOCUME~1\SINKEV~1\LOCALS~1\Temp\Rar$DI00.781\Dept\Plan\Exchange\_________________________Plan_ZP\!_&#1055;&#1077;&#1095;&#1072;&#1090;&#1100;\&#1052;&#1058;&#1056;%20&#1074;&#1089;&#1077;%20-%205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FinanceUTG\finek2008\&#1043;&#1088;&#1091;&#1076;&#1077;&#1085;&#1100;%20(&#1086;&#1095;&#1080;&#1082;)\DOCUME~1\SINKEV~1\LOCALS~1\Temp\Rar$DI00.781\Dept\Plan\Exchange\_________________________Plan_ZP\!_&#1055;&#1077;&#1095;&#1072;&#1090;&#1100;\&#1052;&#1058;&#1056;%20&#1074;&#1089;&#1077;%20-%205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FinanceUTG\finek2008\&#1043;&#1088;&#1091;&#1076;&#1077;&#1085;&#1100;%20(&#1086;&#1095;&#1080;&#1082;)\DOCUME~1\SINKEV~1\LOCALS~1\Temp\Rar$DI00.781\Dept\FinPlan-Economy\Planning%20System%20Project\consolidation%20hq%20formatted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&#1052;&#1086;&#1080;%20&#1076;&#1086;&#1082;&#1091;&#1084;&#1077;&#1085;&#1090;&#1099;\Plan-2006_kons_rabota\Dept\FinPlan-Economy\Planning%20System%20Project\consolidation%20hq%20formatted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redo\work\Dept\FinPlan-Economy\Planning%20System%20Project\consolidation%20hq%20formatted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OCUME~1\Chirich\LOCALS~1\Temp\DOCUME~1\VOYTOV~1\LOCALS~1\Temp\Rar$DI00.867\Planning%20System%20Project\consolidation%20hq%20formatted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інплан - зведені показники"/>
      <sheetName val="1. Фін результат"/>
      <sheetName val="2. Розрахунки з бюджетом"/>
      <sheetName val="3. Рух грошових коштів"/>
      <sheetName val="4. Кап. інвестиції"/>
      <sheetName val=" 5. Коефіцієнти"/>
      <sheetName val="6.1. Інша інфо_1"/>
      <sheetName val="6.2. Інша інфо_2"/>
    </sheetNames>
    <sheetDataSet>
      <sheetData sheetId="0"/>
      <sheetData sheetId="1">
        <row r="9">
          <cell r="B9">
            <v>1000</v>
          </cell>
          <cell r="D9">
            <v>0</v>
          </cell>
          <cell r="E9">
            <v>0</v>
          </cell>
        </row>
        <row r="10">
          <cell r="B10">
            <v>1010</v>
          </cell>
          <cell r="C10">
            <v>0</v>
          </cell>
          <cell r="D10">
            <v>1707</v>
          </cell>
          <cell r="E10">
            <v>1086.4000000000001</v>
          </cell>
        </row>
        <row r="21">
          <cell r="B21">
            <v>1020</v>
          </cell>
          <cell r="C21">
            <v>0</v>
          </cell>
          <cell r="D21">
            <v>-1707</v>
          </cell>
          <cell r="E21">
            <v>-1086.4000000000001</v>
          </cell>
        </row>
        <row r="22">
          <cell r="E22">
            <v>967.2</v>
          </cell>
        </row>
        <row r="25">
          <cell r="B25">
            <v>1040</v>
          </cell>
          <cell r="C25">
            <v>0</v>
          </cell>
          <cell r="D25">
            <v>101</v>
          </cell>
          <cell r="E25">
            <v>25.75</v>
          </cell>
        </row>
        <row r="53">
          <cell r="B53">
            <v>1070</v>
          </cell>
        </row>
        <row r="60">
          <cell r="C60">
            <v>0</v>
          </cell>
          <cell r="D60">
            <v>0</v>
          </cell>
          <cell r="E60">
            <v>0</v>
          </cell>
        </row>
        <row r="66">
          <cell r="B66">
            <v>1100</v>
          </cell>
          <cell r="C66">
            <v>0</v>
          </cell>
          <cell r="D66">
            <v>-1808</v>
          </cell>
          <cell r="E66">
            <v>-144.95000000000005</v>
          </cell>
        </row>
        <row r="75">
          <cell r="B75">
            <v>1170</v>
          </cell>
          <cell r="C75">
            <v>0</v>
          </cell>
          <cell r="D75">
            <v>-1808</v>
          </cell>
          <cell r="E75">
            <v>-144.95000000000005</v>
          </cell>
        </row>
        <row r="76">
          <cell r="B76">
            <v>1180</v>
          </cell>
        </row>
        <row r="78">
          <cell r="B78">
            <v>1200</v>
          </cell>
          <cell r="C78">
            <v>0</v>
          </cell>
          <cell r="D78">
            <v>-1808</v>
          </cell>
          <cell r="E78">
            <v>-144.95000000000005</v>
          </cell>
        </row>
        <row r="83">
          <cell r="B83">
            <v>1300</v>
          </cell>
        </row>
        <row r="84">
          <cell r="B84">
            <v>1310</v>
          </cell>
          <cell r="C84">
            <v>0</v>
          </cell>
          <cell r="D84">
            <v>0</v>
          </cell>
          <cell r="E84">
            <v>0</v>
          </cell>
        </row>
        <row r="85">
          <cell r="B85">
            <v>1320</v>
          </cell>
        </row>
        <row r="94">
          <cell r="B94">
            <v>1410</v>
          </cell>
          <cell r="C94">
            <v>0</v>
          </cell>
          <cell r="D94">
            <v>-1808</v>
          </cell>
          <cell r="E94">
            <v>-137.25000000000006</v>
          </cell>
        </row>
      </sheetData>
      <sheetData sheetId="2">
        <row r="9">
          <cell r="C9">
            <v>0</v>
          </cell>
          <cell r="D9">
            <v>0</v>
          </cell>
          <cell r="E9">
            <v>0</v>
          </cell>
        </row>
        <row r="20">
          <cell r="B20">
            <v>2100</v>
          </cell>
        </row>
        <row r="23">
          <cell r="B23">
            <v>2110</v>
          </cell>
        </row>
        <row r="26">
          <cell r="B26">
            <v>2140</v>
          </cell>
          <cell r="C26">
            <v>0</v>
          </cell>
          <cell r="D26">
            <v>196</v>
          </cell>
          <cell r="E26">
            <v>134.1</v>
          </cell>
        </row>
        <row r="37">
          <cell r="B37">
            <v>2150</v>
          </cell>
          <cell r="D37">
            <v>222</v>
          </cell>
          <cell r="E37">
            <v>152.9</v>
          </cell>
        </row>
        <row r="38">
          <cell r="B38">
            <v>2200</v>
          </cell>
          <cell r="C38">
            <v>0</v>
          </cell>
          <cell r="D38">
            <v>418</v>
          </cell>
          <cell r="E38">
            <v>287</v>
          </cell>
        </row>
      </sheetData>
      <sheetData sheetId="3">
        <row r="20">
          <cell r="B20">
            <v>3090</v>
          </cell>
          <cell r="C20">
            <v>0</v>
          </cell>
          <cell r="D20">
            <v>-1808</v>
          </cell>
          <cell r="E20">
            <v>-44.45000000000006</v>
          </cell>
        </row>
        <row r="37">
          <cell r="B37">
            <v>3320</v>
          </cell>
          <cell r="C37">
            <v>0</v>
          </cell>
          <cell r="D37">
            <v>-360</v>
          </cell>
          <cell r="E37">
            <v>-92.8</v>
          </cell>
        </row>
        <row r="64">
          <cell r="B64">
            <v>3580</v>
          </cell>
          <cell r="C64">
            <v>0</v>
          </cell>
          <cell r="D64">
            <v>2168</v>
          </cell>
          <cell r="E64">
            <v>281.2</v>
          </cell>
        </row>
        <row r="66">
          <cell r="B66">
            <v>3600</v>
          </cell>
          <cell r="D66">
            <v>71</v>
          </cell>
          <cell r="E66">
            <v>71</v>
          </cell>
        </row>
        <row r="67">
          <cell r="B67">
            <v>3610</v>
          </cell>
        </row>
        <row r="68">
          <cell r="B68">
            <v>3620</v>
          </cell>
          <cell r="C68">
            <v>0</v>
          </cell>
          <cell r="D68">
            <v>71</v>
          </cell>
          <cell r="E68">
            <v>214.94999999999993</v>
          </cell>
        </row>
      </sheetData>
      <sheetData sheetId="4">
        <row r="6">
          <cell r="B6">
            <v>4000</v>
          </cell>
          <cell r="C6">
            <v>0</v>
          </cell>
          <cell r="D6">
            <v>299</v>
          </cell>
          <cell r="E6">
            <v>92.8</v>
          </cell>
        </row>
      </sheetData>
      <sheetData sheetId="5">
        <row r="8">
          <cell r="B8">
            <v>5010</v>
          </cell>
        </row>
        <row r="9">
          <cell r="B9">
            <v>5020</v>
          </cell>
          <cell r="D9" t="e">
            <v>#DIV/0!</v>
          </cell>
          <cell r="E9">
            <v>-0.48324720786797826</v>
          </cell>
        </row>
        <row r="10">
          <cell r="B10">
            <v>5030</v>
          </cell>
          <cell r="D10" t="e">
            <v>#DIV/0!</v>
          </cell>
          <cell r="E10">
            <v>-0.69973449191407244</v>
          </cell>
        </row>
        <row r="11">
          <cell r="B11">
            <v>5040</v>
          </cell>
        </row>
        <row r="14">
          <cell r="B14">
            <v>5110</v>
          </cell>
          <cell r="D14" t="e">
            <v>#DIV/0!</v>
          </cell>
          <cell r="E14">
            <v>2.232219827586206</v>
          </cell>
        </row>
      </sheetData>
      <sheetData sheetId="6"/>
      <sheetData sheetId="7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  <sheetName val="Inform"/>
      <sheetName val="1_Структура по елементах"/>
    </sheetNames>
    <sheetDataSet>
      <sheetData sheetId="0" refreshError="1"/>
      <sheetData sheetId="1" refreshError="1"/>
      <sheetData sheetId="2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ведена таб"/>
      <sheetName val="попер_роз"/>
      <sheetName val="попер_роз (4)"/>
      <sheetName val="звед_оптим (2)"/>
      <sheetName val="звед_баз(3)_СА"/>
      <sheetName val="звед_опт(3)_ca"/>
      <sheetName val="звед_баз(4)"/>
      <sheetName val="звед_опт(4)"/>
      <sheetName val="МТР Газ України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лан"/>
      <sheetName val="1  поясн"/>
      <sheetName val="Вир_пок (2)"/>
      <sheetName val="Вир_пок"/>
      <sheetName val="3  Ф2"/>
      <sheetName val="4  04_05"/>
      <sheetName val="4а доходи"/>
      <sheetName val="4б Собівартість (транспортув)"/>
      <sheetName val="4б Собівартість (постач)"/>
      <sheetName val="4б Собівартість (скрапл. газ)"/>
      <sheetName val="5  Сб_Адм_Зб"/>
      <sheetName val="6  Інші доходи"/>
      <sheetName val="7  Інші витрати"/>
      <sheetName val="8  Кошт_вд_04"/>
      <sheetName val="9  Кошт_вд_05"/>
      <sheetName val="10  Кошт_вд_06"/>
      <sheetName val="10  Кошт_вд_06 _1_"/>
      <sheetName val="10  Кошт_вд_06 _2_"/>
      <sheetName val="10  Кошт_вд_06 _3_"/>
      <sheetName val="10  Кошт_вд_06 _4_"/>
      <sheetName val="11  Ф1"/>
      <sheetName val="12_Рух_кошт_непр"/>
      <sheetName val="13  95 р"/>
      <sheetName val="14 Коефіцієнтний аналіз"/>
      <sheetName val="15 Рух коштів"/>
      <sheetName val="16 Кап_вкл"/>
      <sheetName val="17 Фін_інв"/>
      <sheetName val="18 Подат"/>
      <sheetName val="19 МТР"/>
      <sheetName val="20 Внутр оборот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  <sheetName val="Inform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лан"/>
      <sheetName val="1  поясн"/>
      <sheetName val="Вир_пок (2)"/>
      <sheetName val="Вир_пок"/>
      <sheetName val="3  Ф2"/>
      <sheetName val="4  04_05"/>
      <sheetName val="4а доходи"/>
      <sheetName val="4б Собівартість (транспортув)"/>
      <sheetName val="4б Собівартість (постач)"/>
      <sheetName val="4б Собівартість (скрапл. газ)"/>
      <sheetName val="5  Сб_Адм_Зб"/>
      <sheetName val="6  Інші доходи"/>
      <sheetName val="7  Інші витрати"/>
      <sheetName val="8  Кошт_вд_04"/>
      <sheetName val="9  Кошт_вд_05"/>
      <sheetName val="10  Кошт_вд_06"/>
      <sheetName val="10  Кошт_вд_06 _1_"/>
      <sheetName val="10  Кошт_вд_06 _2_"/>
      <sheetName val="10  Кошт_вд_06 _3_"/>
      <sheetName val="10  Кошт_вд_06 _4_"/>
      <sheetName val="11  Ф1"/>
      <sheetName val="12_Рух_кошт_непр"/>
      <sheetName val="13  95 р"/>
      <sheetName val="14 Коефіцієнтний аналіз"/>
      <sheetName val="15 Рух коштів"/>
      <sheetName val="16 Кап_вкл"/>
      <sheetName val="17 Фін_інв"/>
      <sheetName val="18 Подат"/>
      <sheetName val="19 МТР"/>
      <sheetName val="20 Внутр оборот"/>
      <sheetName val="МТР Газ України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Ini"/>
      <sheetName val="Ëčńň1"/>
      <sheetName val="Sum_pok"/>
      <sheetName val="#REF!"/>
      <sheetName val="Sum_pok.xls"/>
      <sheetName val="січ-лют."/>
      <sheetName val="430 сыч-лютий"/>
      <sheetName val="бер"/>
      <sheetName val="430 бер"/>
      <sheetName val="січ-бер"/>
      <sheetName val="430 сыч-бер"/>
    </sheetNames>
    <definedNames>
      <definedName name="ShowFil"/>
    </defined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  <sheetName val="Inform"/>
      <sheetName val="Лист1"/>
      <sheetName val="МТР все 2"/>
    </sheetNames>
    <sheetDataSet>
      <sheetData sheetId="0" refreshError="1"/>
      <sheetData sheetId="1" refreshError="1"/>
      <sheetData sheetId="2" refreshError="1"/>
      <sheetData sheetId="3" refreshError="1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  <sheetName val="Inform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 refreshError="1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лан"/>
      <sheetName val="1  поясн"/>
      <sheetName val="Вир_пок (2)"/>
      <sheetName val="Вир_пок"/>
      <sheetName val="3  Ф2"/>
      <sheetName val="4  04_05"/>
      <sheetName val="4а доходи"/>
      <sheetName val="4б Собівартість (транспортув)"/>
      <sheetName val="4б Собівартість (постач)"/>
      <sheetName val="4б Собівартість (скрапл. газ)"/>
      <sheetName val="5  Сб_Адм_Зб"/>
      <sheetName val="6  Інші доходи"/>
      <sheetName val="7  Інші витрати"/>
      <sheetName val="8  Кошт_вд_04"/>
      <sheetName val="9  Кошт_вд_05"/>
      <sheetName val="10  Кошт_вд_06"/>
      <sheetName val="10  Кошт_вд_06 _1_"/>
      <sheetName val="10  Кошт_вд_06 _2_"/>
      <sheetName val="10  Кошт_вд_06 _3_"/>
      <sheetName val="10  Кошт_вд_06 _4_"/>
      <sheetName val="11  Ф1"/>
      <sheetName val="12_Рух_кошт_непр"/>
      <sheetName val="13  95 р"/>
      <sheetName val="14 Коефіцієнтний аналіз"/>
      <sheetName val="15 Рух коштів"/>
      <sheetName val="16 Кап_вкл"/>
      <sheetName val="17 Фін_інв"/>
      <sheetName val="18 Подат"/>
      <sheetName val="19 МТР"/>
      <sheetName val="20 Внутр оборот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/>
      <sheetData sheetId="25" refreshError="1"/>
      <sheetData sheetId="26" refreshError="1"/>
      <sheetData sheetId="27" refreshError="1"/>
      <sheetData sheetId="28" refreshError="1"/>
      <sheetData sheetId="29" refreshError="1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</sheetNames>
    <sheetDataSet>
      <sheetData sheetId="0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DP"/>
      <sheetName val="Real GDP &amp; Real IP (u)"/>
      <sheetName val="Real GDP &amp; Real IP (e)"/>
      <sheetName val="GDP_gr"/>
      <sheetName val="Светлые"/>
      <sheetName val="адмін (2)"/>
    </sheetNames>
    <sheetDataSet>
      <sheetData sheetId="0"/>
      <sheetData sheetId="1"/>
      <sheetData sheetId="2"/>
      <sheetData sheetId="3"/>
      <sheetData sheetId="4" refreshError="1"/>
      <sheetData sheetId="5" refreshError="1"/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</sheetNames>
    <sheetDataSet>
      <sheetData sheetId="0"/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2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  <sheetName val="МТР_Апарат"/>
      <sheetName val="МТР_Газ_України"/>
      <sheetName val="МТР_Укртрансгаз"/>
      <sheetName val="МТР_Укргазвидобування"/>
      <sheetName val="МТР_Укрспецтрансгаз"/>
      <sheetName val="МТР_Чорноморнафтогаз"/>
      <sheetName val="МТР_Укртранснафта"/>
      <sheetName val="МТР_Газ-тепло"/>
      <sheetName val="7  Інші витрати"/>
      <sheetName val="Ф2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</sheetDataSet>
  </externalBook>
</externalLink>
</file>

<file path=xl/externalLinks/externalLink2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</sheetNames>
    <sheetDataSet>
      <sheetData sheetId="0" refreshError="1"/>
    </sheetDataSet>
  </externalBook>
</externalLink>
</file>

<file path=xl/externalLinks/externalLink2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rm"/>
    </sheetNames>
    <sheetDataSet>
      <sheetData sheetId="0" refreshError="1"/>
    </sheetDataSet>
  </externalBook>
</externalLink>
</file>

<file path=xl/externalLinks/externalLink2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  <sheetName val="попер_роз"/>
    </sheetNames>
    <sheetDataSet>
      <sheetData sheetId="0" refreshError="1"/>
      <sheetData sheetId="1" refreshError="1"/>
    </sheetDataSet>
  </externalBook>
</externalLink>
</file>

<file path=xl/externalLinks/externalLink2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otac"/>
      <sheetName val="DodDot"/>
      <sheetName val="Dod ARK"/>
      <sheetName val="Dod Clavutich"/>
      <sheetName val="Svod 3511060"/>
      <sheetName val="Viluch(1-12)"/>
      <sheetName val="Diti "/>
      <sheetName val="TvPalGaz"/>
      <sheetName val="Ener "/>
      <sheetName val="IncsiPilgi (2)"/>
      <sheetName val="GirZakon"/>
      <sheetName val="Govti Vodi"/>
      <sheetName val="Chor Flot"/>
      <sheetName val="Afganci"/>
      <sheetName val="Shidka Dop"/>
      <sheetName val="Likarna"/>
      <sheetName val="Zoiot Pidkova"/>
      <sheetName val="Granti"/>
      <sheetName val="Granti1"/>
      <sheetName val="Vibori"/>
      <sheetName val="Metro"/>
      <sheetName val="Oper Teatr"/>
      <sheetName val="Makeevka"/>
      <sheetName val="Ctix Lixo IvFrank"/>
      <sheetName val="Groshi xodat za dit"/>
      <sheetName val="Ctix Lixo Zakarp"/>
      <sheetName val="Coc GKG Inv"/>
      <sheetName val="Tuzla"/>
      <sheetName val="Zmiinii"/>
      <sheetName val="Ctandarti"/>
      <sheetName val="CocEkon"/>
      <sheetName val="Ictor Zabudova"/>
      <sheetName val="Ict Zab"/>
      <sheetName val="Ukr Kultura"/>
      <sheetName val="Minoboroni"/>
      <sheetName val="Mic Arcenal"/>
      <sheetName val="Inekcini"/>
      <sheetName val="In"/>
      <sheetName val="diti ciroti -2(minmolod)"/>
      <sheetName val="Korek ocvita"/>
      <sheetName val="Tex Dic Ocvita"/>
      <sheetName val="Troleib"/>
      <sheetName val="Utoc.Zaoshadg"/>
      <sheetName val="Metro Cpec Fond"/>
      <sheetName val="Svitov Bank"/>
      <sheetName val="Shidka Dop Cp Fond"/>
      <sheetName val="Gazoprovodi"/>
      <sheetName val="Troleib Cpec Fond"/>
      <sheetName val="Zaporiggya"/>
      <sheetName val="Kremenchuk"/>
      <sheetName val="Pereviz ditey"/>
      <sheetName val="Kom dorigu"/>
      <sheetName val="Chor Fiot Cpec Fond"/>
      <sheetName val="Zaosch"/>
      <sheetName val="kryvRig"/>
      <sheetName val="OSVITA"/>
      <sheetName val="Tar"/>
      <sheetName val="Nar.instr"/>
      <sheetName val="DDot"/>
      <sheetName val="Dsub"/>
      <sheetName val="Inform"/>
      <sheetName val="7  інші витрати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 refreshError="1">
        <row r="2">
          <cell r="A2" t="str">
            <v>Обсяг помісячного надходження субвенції з державного бюджету до місцевих бюджетів на надання пільг  та житлових субсидій населенню на оплату електроенергії, природного газу, послуг тепло-, водопостачання і водовідведення, квартирної плати, вивезення побут</v>
          </cell>
        </row>
        <row r="5">
          <cell r="A5" t="str">
            <v>Код бюджету</v>
          </cell>
          <cell r="B5" t="str">
            <v>Назва адміністративно-територіальної одиниці</v>
          </cell>
          <cell r="C5" t="str">
            <v>січень</v>
          </cell>
          <cell r="D5" t="str">
            <v>лютий</v>
          </cell>
          <cell r="E5" t="str">
            <v>березень</v>
          </cell>
          <cell r="F5" t="str">
            <v>квітень</v>
          </cell>
          <cell r="G5" t="str">
            <v>травень</v>
          </cell>
        </row>
        <row r="6">
          <cell r="A6" t="str">
            <v>О1100000000</v>
          </cell>
          <cell r="B6" t="str">
            <v>бюджет Автономної Республіки Крим</v>
          </cell>
          <cell r="C6">
            <v>2463.5419999999999</v>
          </cell>
          <cell r="D6">
            <v>5004.6750000000002</v>
          </cell>
          <cell r="E6">
            <v>4874.01</v>
          </cell>
          <cell r="F6">
            <v>6713.2</v>
          </cell>
          <cell r="G6">
            <v>5483.6</v>
          </cell>
        </row>
        <row r="7">
          <cell r="A7" t="str">
            <v>О2100000000</v>
          </cell>
          <cell r="B7" t="str">
            <v>обласний бюджет Вiнницької області</v>
          </cell>
          <cell r="C7">
            <v>5585.9549999999999</v>
          </cell>
          <cell r="D7">
            <v>5130.4480000000003</v>
          </cell>
          <cell r="E7">
            <v>5614.5339999999997</v>
          </cell>
          <cell r="F7">
            <v>7821.4</v>
          </cell>
          <cell r="G7">
            <v>4676.6000000000004</v>
          </cell>
        </row>
        <row r="8">
          <cell r="A8" t="str">
            <v>О3100000000</v>
          </cell>
          <cell r="B8" t="str">
            <v>обласний бюджет Волинської області</v>
          </cell>
          <cell r="C8">
            <v>3419.413</v>
          </cell>
          <cell r="D8">
            <v>4547.1629999999996</v>
          </cell>
          <cell r="E8">
            <v>4267.8410000000003</v>
          </cell>
          <cell r="F8">
            <v>5180.2</v>
          </cell>
          <cell r="G8">
            <v>3258.4</v>
          </cell>
        </row>
        <row r="9">
          <cell r="A9" t="str">
            <v>О4100000000</v>
          </cell>
          <cell r="B9" t="str">
            <v>обласний бюджет Днiпропетровської області</v>
          </cell>
          <cell r="C9">
            <v>8288.7270000000008</v>
          </cell>
          <cell r="D9">
            <v>20991.351999999999</v>
          </cell>
          <cell r="E9">
            <v>16903.654999999999</v>
          </cell>
          <cell r="F9">
            <v>23535.787</v>
          </cell>
          <cell r="G9">
            <v>12935.2</v>
          </cell>
        </row>
        <row r="10">
          <cell r="A10" t="str">
            <v>О5100000000</v>
          </cell>
          <cell r="B10" t="str">
            <v>обласний бюджет Донецької області</v>
          </cell>
          <cell r="C10">
            <v>11729.522000000001</v>
          </cell>
          <cell r="D10">
            <v>19530.755000000001</v>
          </cell>
          <cell r="E10">
            <v>19355.436000000002</v>
          </cell>
          <cell r="F10">
            <v>26008.7</v>
          </cell>
          <cell r="G10">
            <v>15778.6</v>
          </cell>
        </row>
        <row r="11">
          <cell r="A11" t="str">
            <v>О6100000000</v>
          </cell>
          <cell r="B11" t="str">
            <v>обласний бюджет Житомирської області</v>
          </cell>
          <cell r="C11">
            <v>3202.2750000000001</v>
          </cell>
          <cell r="D11">
            <v>6561.0010000000002</v>
          </cell>
          <cell r="E11">
            <v>5316.2150000000001</v>
          </cell>
          <cell r="F11">
            <v>7407.8</v>
          </cell>
          <cell r="G11">
            <v>4605.7</v>
          </cell>
        </row>
        <row r="12">
          <cell r="A12" t="str">
            <v>О7100000000</v>
          </cell>
          <cell r="B12" t="str">
            <v>обласний бюджет Закарпатської області</v>
          </cell>
          <cell r="C12">
            <v>1513.9649999999999</v>
          </cell>
          <cell r="D12">
            <v>1806.577</v>
          </cell>
          <cell r="E12">
            <v>4712.2439999999997</v>
          </cell>
          <cell r="F12">
            <v>4277.8</v>
          </cell>
          <cell r="G12">
            <v>1586.9</v>
          </cell>
        </row>
        <row r="13">
          <cell r="A13" t="str">
            <v>О8100000000</v>
          </cell>
          <cell r="B13" t="str">
            <v>обласний бюджет Запорiзької області</v>
          </cell>
          <cell r="C13">
            <v>3867.2069999999999</v>
          </cell>
          <cell r="D13">
            <v>7903.7089999999998</v>
          </cell>
          <cell r="E13">
            <v>7399.4160000000002</v>
          </cell>
          <cell r="F13">
            <v>9874.5</v>
          </cell>
          <cell r="G13">
            <v>7155.4</v>
          </cell>
        </row>
        <row r="14">
          <cell r="A14" t="str">
            <v>О9100000000</v>
          </cell>
          <cell r="B14" t="str">
            <v>обласний бюджет Iвано-Франкiвської області</v>
          </cell>
          <cell r="C14">
            <v>3578.223</v>
          </cell>
          <cell r="D14">
            <v>5867.2309999999998</v>
          </cell>
          <cell r="E14">
            <v>6297.893</v>
          </cell>
          <cell r="F14">
            <v>9563.7000000000007</v>
          </cell>
          <cell r="G14">
            <v>3616.2</v>
          </cell>
        </row>
        <row r="15">
          <cell r="A15">
            <v>10100000000</v>
          </cell>
          <cell r="B15" t="str">
            <v>обласний бюджет Київської області</v>
          </cell>
          <cell r="C15">
            <v>10302.385</v>
          </cell>
          <cell r="D15">
            <v>16146.352999999999</v>
          </cell>
          <cell r="E15">
            <v>13833.255999999999</v>
          </cell>
          <cell r="F15">
            <v>18290.400000000001</v>
          </cell>
          <cell r="G15">
            <v>7404.9</v>
          </cell>
        </row>
        <row r="16">
          <cell r="A16">
            <v>11100000000</v>
          </cell>
          <cell r="B16" t="str">
            <v>обласний бюджет Кiровоградської області</v>
          </cell>
          <cell r="C16">
            <v>3580.96</v>
          </cell>
          <cell r="D16">
            <v>4993.7330000000002</v>
          </cell>
          <cell r="E16">
            <v>3976.05</v>
          </cell>
          <cell r="F16">
            <v>7419.8</v>
          </cell>
          <cell r="G16">
            <v>5284.3</v>
          </cell>
        </row>
        <row r="17">
          <cell r="A17">
            <v>12100000000</v>
          </cell>
          <cell r="B17" t="str">
            <v>обласний бюджет Луганської області</v>
          </cell>
          <cell r="C17">
            <v>2843.239</v>
          </cell>
          <cell r="D17">
            <v>8978.6</v>
          </cell>
          <cell r="E17">
            <v>6927.87</v>
          </cell>
          <cell r="F17">
            <v>9087.1</v>
          </cell>
          <cell r="G17">
            <v>6148.4</v>
          </cell>
        </row>
        <row r="18">
          <cell r="A18">
            <v>13100000000</v>
          </cell>
          <cell r="B18" t="str">
            <v>обласний бюджет Львiвської області</v>
          </cell>
          <cell r="C18">
            <v>13665.8</v>
          </cell>
          <cell r="D18">
            <v>12546.388000000001</v>
          </cell>
          <cell r="E18">
            <v>13924.588</v>
          </cell>
          <cell r="F18">
            <v>16320</v>
          </cell>
          <cell r="G18">
            <v>5542.7</v>
          </cell>
        </row>
        <row r="19">
          <cell r="A19">
            <v>14100000000</v>
          </cell>
          <cell r="B19" t="str">
            <v>обласний бюджет Миколаївської області</v>
          </cell>
          <cell r="C19">
            <v>1582.5519999999999</v>
          </cell>
          <cell r="D19">
            <v>4228.6229999999996</v>
          </cell>
          <cell r="E19">
            <v>4112.8190000000004</v>
          </cell>
          <cell r="F19">
            <v>5079.6000000000004</v>
          </cell>
          <cell r="G19">
            <v>4261.3</v>
          </cell>
        </row>
        <row r="20">
          <cell r="A20">
            <v>15100000000</v>
          </cell>
          <cell r="B20" t="str">
            <v>обласний бюджет Одеської області</v>
          </cell>
          <cell r="C20">
            <v>3570.1010000000001</v>
          </cell>
          <cell r="D20">
            <v>8569.5969999999998</v>
          </cell>
          <cell r="E20">
            <v>7127.8249999999998</v>
          </cell>
          <cell r="F20">
            <v>11636.5</v>
          </cell>
          <cell r="G20">
            <v>10163.4</v>
          </cell>
        </row>
        <row r="21">
          <cell r="A21">
            <v>16100000000</v>
          </cell>
          <cell r="B21" t="str">
            <v>обласний бюджет Полтавської області</v>
          </cell>
          <cell r="C21">
            <v>5666.1139999999996</v>
          </cell>
          <cell r="D21">
            <v>6422.4319999999998</v>
          </cell>
          <cell r="E21">
            <v>7489.7539999999999</v>
          </cell>
          <cell r="F21">
            <v>15258.1</v>
          </cell>
          <cell r="G21">
            <v>5827</v>
          </cell>
        </row>
        <row r="22">
          <cell r="A22">
            <v>17100000000</v>
          </cell>
          <cell r="B22" t="str">
            <v>обласний бюджет Рiвненської області</v>
          </cell>
          <cell r="C22">
            <v>1969.902</v>
          </cell>
          <cell r="D22">
            <v>3336.444</v>
          </cell>
          <cell r="E22">
            <v>5380.4470000000001</v>
          </cell>
          <cell r="F22">
            <v>5543.9</v>
          </cell>
          <cell r="G22">
            <v>2982.7</v>
          </cell>
        </row>
        <row r="23">
          <cell r="A23">
            <v>18100000000</v>
          </cell>
          <cell r="B23" t="str">
            <v>обласний бюджет Сумської області</v>
          </cell>
          <cell r="C23">
            <v>4169.5280000000002</v>
          </cell>
          <cell r="D23">
            <v>3622.9929999999999</v>
          </cell>
          <cell r="E23">
            <v>7895.424</v>
          </cell>
          <cell r="F23">
            <v>8377.1</v>
          </cell>
          <cell r="G23">
            <v>4032.7</v>
          </cell>
        </row>
        <row r="24">
          <cell r="A24">
            <v>19100000000</v>
          </cell>
          <cell r="B24" t="str">
            <v>обласний бюджет Тернопiльської області</v>
          </cell>
          <cell r="C24">
            <v>3701.9160000000002</v>
          </cell>
          <cell r="D24">
            <v>4896.8559999999998</v>
          </cell>
          <cell r="E24">
            <v>5147.2650000000003</v>
          </cell>
          <cell r="F24">
            <v>6839.9</v>
          </cell>
          <cell r="G24">
            <v>1830.2</v>
          </cell>
        </row>
        <row r="25">
          <cell r="A25">
            <v>20100000000</v>
          </cell>
          <cell r="B25" t="str">
            <v>обласний бюджет Харкiвської області</v>
          </cell>
          <cell r="C25">
            <v>8386.9330000000009</v>
          </cell>
          <cell r="D25">
            <v>11698.075000000001</v>
          </cell>
          <cell r="E25">
            <v>14592.047</v>
          </cell>
          <cell r="F25">
            <v>27208.2</v>
          </cell>
          <cell r="G25">
            <v>13691.3</v>
          </cell>
        </row>
        <row r="26">
          <cell r="A26">
            <v>21100000000</v>
          </cell>
          <cell r="B26" t="str">
            <v>обласний бюджет Херсонської області</v>
          </cell>
          <cell r="C26">
            <v>2200.9679999999998</v>
          </cell>
          <cell r="D26">
            <v>3252.5390000000002</v>
          </cell>
          <cell r="E26">
            <v>3255.58</v>
          </cell>
          <cell r="F26">
            <v>5299.7</v>
          </cell>
          <cell r="G26">
            <v>3272.2</v>
          </cell>
        </row>
        <row r="27">
          <cell r="A27">
            <v>22100000000</v>
          </cell>
          <cell r="B27" t="str">
            <v>обласний бюджет Хмельницької області</v>
          </cell>
          <cell r="C27">
            <v>4049.5320000000002</v>
          </cell>
          <cell r="D27">
            <v>6627.4</v>
          </cell>
          <cell r="E27">
            <v>4533.01</v>
          </cell>
          <cell r="F27">
            <v>8290.9</v>
          </cell>
          <cell r="G27">
            <v>5960.3</v>
          </cell>
        </row>
        <row r="28">
          <cell r="A28">
            <v>23100000000</v>
          </cell>
          <cell r="B28" t="str">
            <v>обласний бюджет Черкаської області</v>
          </cell>
          <cell r="C28">
            <v>5316.2910000000002</v>
          </cell>
          <cell r="D28">
            <v>6217.3370000000004</v>
          </cell>
          <cell r="E28">
            <v>6195.89</v>
          </cell>
          <cell r="F28">
            <v>10165</v>
          </cell>
          <cell r="G28">
            <v>4770.5</v>
          </cell>
        </row>
        <row r="29">
          <cell r="A29">
            <v>24100000000</v>
          </cell>
          <cell r="B29" t="str">
            <v>обласний бюджет Чернiвецької області</v>
          </cell>
          <cell r="C29">
            <v>1761.75</v>
          </cell>
          <cell r="D29">
            <v>2010.7829999999999</v>
          </cell>
          <cell r="E29">
            <v>1999.8030000000001</v>
          </cell>
          <cell r="F29">
            <v>3410.4</v>
          </cell>
          <cell r="G29">
            <v>2092.5</v>
          </cell>
        </row>
        <row r="30">
          <cell r="A30">
            <v>25100000000</v>
          </cell>
          <cell r="B30" t="str">
            <v>обласний бюджет Чернiгiвецької області</v>
          </cell>
          <cell r="C30">
            <v>4501.0339999999997</v>
          </cell>
          <cell r="D30">
            <v>5828.5460000000003</v>
          </cell>
          <cell r="E30">
            <v>5312.768</v>
          </cell>
          <cell r="F30">
            <v>8541</v>
          </cell>
          <cell r="G30">
            <v>4831.6000000000004</v>
          </cell>
        </row>
        <row r="31">
          <cell r="A31">
            <v>26000000000</v>
          </cell>
          <cell r="B31" t="str">
            <v>м.Київ</v>
          </cell>
          <cell r="C31">
            <v>4478.4290000000001</v>
          </cell>
          <cell r="D31">
            <v>7686.2479999999996</v>
          </cell>
          <cell r="E31">
            <v>8581.6080000000002</v>
          </cell>
          <cell r="F31">
            <v>12592.5</v>
          </cell>
          <cell r="G31">
            <v>10211.1</v>
          </cell>
        </row>
        <row r="32">
          <cell r="A32">
            <v>27000000000</v>
          </cell>
          <cell r="B32" t="str">
            <v>м.Севастополь</v>
          </cell>
          <cell r="C32">
            <v>656.43700000000001</v>
          </cell>
          <cell r="D32">
            <v>1870.8869999999999</v>
          </cell>
          <cell r="E32">
            <v>1073.652</v>
          </cell>
          <cell r="F32">
            <v>1527.6130000000001</v>
          </cell>
          <cell r="G32">
            <v>1254.8</v>
          </cell>
        </row>
        <row r="33">
          <cell r="B33" t="str">
            <v xml:space="preserve">Всього </v>
          </cell>
          <cell r="C33">
            <v>126052.70000000001</v>
          </cell>
          <cell r="D33">
            <v>196276.74499999997</v>
          </cell>
          <cell r="E33">
            <v>196100.90000000005</v>
          </cell>
          <cell r="F33">
            <v>281270.80000000005</v>
          </cell>
          <cell r="G33">
            <v>158658.49999999997</v>
          </cell>
        </row>
        <row r="38">
          <cell r="C38">
            <v>126052.7</v>
          </cell>
          <cell r="D38">
            <v>196276.74499999997</v>
          </cell>
          <cell r="E38">
            <v>196100.9</v>
          </cell>
          <cell r="F38">
            <v>281270.8</v>
          </cell>
          <cell r="G38">
            <v>158658.5</v>
          </cell>
        </row>
        <row r="41">
          <cell r="C41">
            <v>0</v>
          </cell>
          <cell r="D41">
            <v>0</v>
          </cell>
          <cell r="E41">
            <v>0</v>
          </cell>
          <cell r="F41">
            <v>0</v>
          </cell>
          <cell r="G41">
            <v>0</v>
          </cell>
        </row>
      </sheetData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 refreshError="1"/>
      <sheetData sheetId="61" refreshError="1"/>
    </sheetDataSet>
  </externalBook>
</externalLink>
</file>

<file path=xl/externalLinks/externalLink2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  <sheetName val="Ener "/>
      <sheetName val="Лист1"/>
      <sheetName val="ТРП"/>
    </sheetNames>
    <sheetDataSet>
      <sheetData sheetId="0" refreshError="1"/>
      <sheetData sheetId="1" refreshError="1"/>
      <sheetData sheetId="2" refreshError="1"/>
      <sheetData sheetId="3" refreshError="1"/>
    </sheetDataSet>
  </externalBook>
</externalLink>
</file>

<file path=xl/externalLinks/externalLink2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БАЗА  "/>
      <sheetName val="ВАТ"/>
      <sheetName val="ВАТ_фил"/>
      <sheetName val="383,40ч"/>
      <sheetName val="383,40т"/>
      <sheetName val="686,00"/>
      <sheetName val="област"/>
      <sheetName val="Сторно"/>
      <sheetName val="Пряма_труба"/>
      <sheetName val="БАЗА   (2)"/>
      <sheetName val="БАЗА   (3)"/>
      <sheetName val="БАЗА   (5)"/>
      <sheetName val="БАЗА   (4)"/>
      <sheetName val="МТР Газ України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2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993"/>
      <sheetName val="БАЗА  "/>
      <sheetName val="7  інші витрати"/>
    </sheetNames>
    <sheetDataSet>
      <sheetData sheetId="0" refreshError="1">
        <row r="1">
          <cell r="D1" t="str">
            <v>Баланс грошових доходiв i витрат населення Украјни у</v>
          </cell>
          <cell r="K1" t="str">
            <v>GOD</v>
          </cell>
        </row>
        <row r="2">
          <cell r="K2">
            <v>1993</v>
          </cell>
          <cell r="L2" t="str">
            <v>роцi</v>
          </cell>
        </row>
        <row r="3">
          <cell r="N3" t="str">
            <v>(млрд.крб)</v>
          </cell>
        </row>
        <row r="5">
          <cell r="A5" t="str">
            <v>А. ГРОШОВI ДОХОДИ</v>
          </cell>
        </row>
        <row r="6">
          <cell r="A6" t="str">
            <v>1.Заробiтна плата</v>
          </cell>
        </row>
        <row r="7">
          <cell r="A7" t="str">
            <v>2.Оплата працi робiтникiв</v>
          </cell>
        </row>
        <row r="8">
          <cell r="A8" t="str">
            <v xml:space="preserve">  кооперативiв</v>
          </cell>
        </row>
        <row r="9">
          <cell r="A9" t="str">
            <v>3.Доходи робiтникiв та служ-</v>
          </cell>
        </row>
        <row r="10">
          <cell r="A10" t="str">
            <v xml:space="preserve">  бовцiв вiд пiдприїмств та</v>
          </cell>
        </row>
        <row r="11">
          <cell r="A11" t="str">
            <v xml:space="preserve">  органiзацiй крiм зар.плати</v>
          </cell>
        </row>
        <row r="12">
          <cell r="A12" t="str">
            <v xml:space="preserve">4.Грошовi доходи вiд   </v>
          </cell>
        </row>
        <row r="13">
          <cell r="A13" t="str">
            <v xml:space="preserve">  колгоспiв            </v>
          </cell>
        </row>
        <row r="14">
          <cell r="A14" t="str">
            <v>5.Надходження вiд продажу</v>
          </cell>
        </row>
        <row r="15">
          <cell r="A15" t="str">
            <v xml:space="preserve">  продуктiв сiльсьгого госп.</v>
          </cell>
        </row>
        <row r="16">
          <cell r="A16" t="str">
            <v>Всього трудових доходiв</v>
          </cell>
        </row>
        <row r="17">
          <cell r="A17" t="str">
            <v>(рядки 1+2+3+4+5)</v>
          </cell>
        </row>
        <row r="18">
          <cell r="A18" t="str">
            <v>6.Пенсiј, допомоги,стипендiј</v>
          </cell>
        </row>
        <row r="19">
          <cell r="A19" t="str">
            <v xml:space="preserve">  та iншi надходження</v>
          </cell>
        </row>
        <row r="20">
          <cell r="A20" t="str">
            <v xml:space="preserve">     в тому числi:</v>
          </cell>
        </row>
        <row r="21">
          <cell r="A21" t="str">
            <v xml:space="preserve"> пенсiј, допомоги, стипендiј</v>
          </cell>
        </row>
        <row r="22">
          <cell r="A22" t="str">
            <v>Баланс</v>
          </cell>
        </row>
        <row r="23">
          <cell r="A23" t="str">
            <v>Б.ВИТРАТИ ТА ЗАОЩАДЖЕННЯ</v>
          </cell>
        </row>
        <row r="24">
          <cell r="A24" t="str">
            <v>1.Покупка товарiв та оплата</v>
          </cell>
        </row>
        <row r="25">
          <cell r="A25" t="str">
            <v xml:space="preserve">  послуг</v>
          </cell>
        </row>
        <row r="26">
          <cell r="A26" t="str">
            <v xml:space="preserve">    в тому числi:</v>
          </cell>
        </row>
        <row r="27">
          <cell r="A27" t="str">
            <v xml:space="preserve"> покупка товарiв       </v>
          </cell>
        </row>
        <row r="28">
          <cell r="A28" t="str">
            <v xml:space="preserve"> оплата послуг         </v>
          </cell>
        </row>
        <row r="29">
          <cell r="A29" t="str">
            <v>2.Обов'язковi платежi та</v>
          </cell>
        </row>
        <row r="30">
          <cell r="A30" t="str">
            <v xml:space="preserve">  добровiльнi внески</v>
          </cell>
        </row>
        <row r="31">
          <cell r="A31" t="str">
            <v xml:space="preserve">       iз них:</v>
          </cell>
        </row>
        <row r="32">
          <cell r="A32" t="str">
            <v xml:space="preserve"> прибутковий податок з </v>
          </cell>
        </row>
        <row r="33">
          <cell r="A33" t="str">
            <v xml:space="preserve"> населення             </v>
          </cell>
        </row>
        <row r="34">
          <cell r="A34" t="str">
            <v>3.Прирiст вкладiв,придбання</v>
          </cell>
        </row>
        <row r="35">
          <cell r="A35" t="str">
            <v xml:space="preserve">  облiгацiй Державној внутр.</v>
          </cell>
        </row>
        <row r="36">
          <cell r="A36" t="str">
            <v xml:space="preserve">  позики,iнш.цiнних паперiв  </v>
          </cell>
        </row>
        <row r="37">
          <cell r="A37" t="str">
            <v>Всього</v>
          </cell>
        </row>
        <row r="38">
          <cell r="A38" t="str">
            <v xml:space="preserve">В. Перевищення доходiв над </v>
          </cell>
        </row>
        <row r="39">
          <cell r="A39" t="str">
            <v xml:space="preserve">   витратами</v>
          </cell>
        </row>
        <row r="40">
          <cell r="A40" t="str">
            <v>Баланс</v>
          </cell>
        </row>
        <row r="41">
          <cell r="A41" t="str">
            <v>_x000C_</v>
          </cell>
        </row>
        <row r="46">
          <cell r="A46" t="str">
            <v>А. ГРОШОВI ДОХОДИ</v>
          </cell>
        </row>
        <row r="47">
          <cell r="A47" t="str">
            <v>1.Заробiтна плата</v>
          </cell>
        </row>
        <row r="48">
          <cell r="A48" t="str">
            <v>2.Оплата працi робiтникiв</v>
          </cell>
        </row>
        <row r="49">
          <cell r="A49" t="str">
            <v xml:space="preserve">  кооперативiв</v>
          </cell>
        </row>
        <row r="50">
          <cell r="A50" t="str">
            <v>3.Доходи робiтникiв та служ-</v>
          </cell>
        </row>
        <row r="51">
          <cell r="A51" t="str">
            <v xml:space="preserve">  бовцiв вiд пiдприїмств та</v>
          </cell>
        </row>
        <row r="52">
          <cell r="A52" t="str">
            <v xml:space="preserve">  органiзацiй крiм зар.плати</v>
          </cell>
        </row>
        <row r="53">
          <cell r="A53" t="str">
            <v xml:space="preserve">4.Грошовi доходи вiд   </v>
          </cell>
        </row>
        <row r="54">
          <cell r="A54" t="str">
            <v xml:space="preserve">  колгоспiв            </v>
          </cell>
        </row>
        <row r="55">
          <cell r="A55" t="str">
            <v>5.Надходження вiд продажу</v>
          </cell>
        </row>
        <row r="56">
          <cell r="A56" t="str">
            <v xml:space="preserve">  продуктiв сiльсьгого госп.</v>
          </cell>
        </row>
        <row r="57">
          <cell r="A57" t="str">
            <v>Всього трудових доходiв</v>
          </cell>
        </row>
        <row r="58">
          <cell r="A58" t="str">
            <v>(рядки 1+2+3+4+5)</v>
          </cell>
        </row>
        <row r="59">
          <cell r="A59" t="str">
            <v>6.Пенсiј, допомоги,стипендiј</v>
          </cell>
        </row>
        <row r="60">
          <cell r="A60" t="str">
            <v xml:space="preserve">  та iншi надходження</v>
          </cell>
        </row>
        <row r="61">
          <cell r="A61" t="str">
            <v xml:space="preserve">     в тому числi:</v>
          </cell>
        </row>
        <row r="62">
          <cell r="A62" t="str">
            <v xml:space="preserve"> пенсiј, допомоги, стипендiј</v>
          </cell>
        </row>
        <row r="63">
          <cell r="A63" t="str">
            <v>Баланс</v>
          </cell>
        </row>
        <row r="64">
          <cell r="A64" t="str">
            <v>Б.ВИТРАТИ ТА ЗАОЩАДЖЕННЯ</v>
          </cell>
        </row>
        <row r="65">
          <cell r="A65" t="str">
            <v>1.Покупка товарiв та оплата</v>
          </cell>
        </row>
        <row r="66">
          <cell r="A66" t="str">
            <v xml:space="preserve">  послуг</v>
          </cell>
        </row>
        <row r="67">
          <cell r="A67" t="str">
            <v xml:space="preserve">    в тому числi:</v>
          </cell>
        </row>
        <row r="68">
          <cell r="A68" t="str">
            <v xml:space="preserve"> покупка товарiв       </v>
          </cell>
        </row>
        <row r="69">
          <cell r="A69" t="str">
            <v xml:space="preserve"> оплата послуг         </v>
          </cell>
        </row>
        <row r="70">
          <cell r="A70" t="str">
            <v>2.Обов'язковi платежi та</v>
          </cell>
        </row>
        <row r="71">
          <cell r="A71" t="str">
            <v xml:space="preserve">  добровiльнi внески</v>
          </cell>
        </row>
        <row r="72">
          <cell r="A72" t="str">
            <v xml:space="preserve">       iз них:</v>
          </cell>
        </row>
        <row r="73">
          <cell r="A73" t="str">
            <v xml:space="preserve"> прибутковий податок з </v>
          </cell>
        </row>
        <row r="74">
          <cell r="A74" t="str">
            <v xml:space="preserve"> населення             </v>
          </cell>
        </row>
        <row r="75">
          <cell r="A75" t="str">
            <v>3.Прирiст вкладiв,придбання</v>
          </cell>
        </row>
        <row r="76">
          <cell r="A76" t="str">
            <v xml:space="preserve">  облiгацiй Державној внутр.</v>
          </cell>
        </row>
        <row r="77">
          <cell r="A77" t="str">
            <v xml:space="preserve">  позики,iнш.цiнних паперiв  </v>
          </cell>
        </row>
        <row r="78">
          <cell r="A78" t="str">
            <v>Всього</v>
          </cell>
        </row>
        <row r="79">
          <cell r="A79" t="str">
            <v xml:space="preserve">В. Перевищення доходiв над </v>
          </cell>
        </row>
        <row r="80">
          <cell r="A80" t="str">
            <v xml:space="preserve">   витратами</v>
          </cell>
        </row>
        <row r="81">
          <cell r="A81" t="str">
            <v>Баланс</v>
          </cell>
        </row>
        <row r="82">
          <cell r="A82" t="str">
            <v xml:space="preserve">        Довiдково: чисельнiсть населення в</v>
          </cell>
        </row>
        <row r="83">
          <cell r="A83" t="str">
            <v>_x000C_</v>
          </cell>
        </row>
        <row r="88">
          <cell r="A88" t="str">
            <v>А. ГРОШОВI ДОХОДИ</v>
          </cell>
        </row>
        <row r="89">
          <cell r="A89" t="str">
            <v>1.Заробiтна плата</v>
          </cell>
        </row>
        <row r="90">
          <cell r="A90" t="str">
            <v>2.Оплата працi робiтникiв</v>
          </cell>
        </row>
        <row r="91">
          <cell r="A91" t="str">
            <v xml:space="preserve">  кооперативiв</v>
          </cell>
        </row>
        <row r="92">
          <cell r="A92" t="str">
            <v>3.Доходи робiтникiв та служ-</v>
          </cell>
        </row>
        <row r="93">
          <cell r="A93" t="str">
            <v xml:space="preserve">  бовцiв вiд пiдприїмств та</v>
          </cell>
        </row>
        <row r="94">
          <cell r="A94" t="str">
            <v xml:space="preserve">  органiзацiй крiм зар.плати</v>
          </cell>
        </row>
        <row r="95">
          <cell r="A95" t="str">
            <v xml:space="preserve">4.Грошовi доходи вiд   </v>
          </cell>
        </row>
        <row r="96">
          <cell r="A96" t="str">
            <v xml:space="preserve">  колгоспiв            </v>
          </cell>
        </row>
        <row r="97">
          <cell r="A97" t="str">
            <v>5.Надходження вiд продажу</v>
          </cell>
        </row>
        <row r="98">
          <cell r="A98" t="str">
            <v xml:space="preserve">  продуктiв сiльсьгого госп.</v>
          </cell>
        </row>
        <row r="99">
          <cell r="A99" t="str">
            <v>Всього трудових доходiв</v>
          </cell>
        </row>
        <row r="100">
          <cell r="A100" t="str">
            <v>(рядки 1+2+3+4+5)</v>
          </cell>
        </row>
        <row r="101">
          <cell r="A101" t="str">
            <v>6.Пенсiј, допомоги,стипендiј</v>
          </cell>
        </row>
        <row r="102">
          <cell r="A102" t="str">
            <v xml:space="preserve">  та iншi надходження</v>
          </cell>
        </row>
        <row r="103">
          <cell r="A103" t="str">
            <v xml:space="preserve">     в тому числi:</v>
          </cell>
        </row>
        <row r="104">
          <cell r="A104" t="str">
            <v xml:space="preserve"> пенсiј, допомоги, стипендiј</v>
          </cell>
        </row>
        <row r="105">
          <cell r="A105" t="str">
            <v>Баланс</v>
          </cell>
        </row>
        <row r="106">
          <cell r="A106" t="str">
            <v>Б.ВИТРАТИ ТА ЗАОЩАДЖЕННЯ</v>
          </cell>
        </row>
        <row r="107">
          <cell r="A107" t="str">
            <v>1.Покупка товарiв та оплата</v>
          </cell>
        </row>
        <row r="108">
          <cell r="A108" t="str">
            <v xml:space="preserve">  послуг</v>
          </cell>
        </row>
        <row r="109">
          <cell r="A109" t="str">
            <v xml:space="preserve">    в тому числi:</v>
          </cell>
        </row>
        <row r="110">
          <cell r="A110" t="str">
            <v xml:space="preserve"> покупка товарiв       </v>
          </cell>
        </row>
        <row r="111">
          <cell r="A111" t="str">
            <v xml:space="preserve"> оплата послуг         </v>
          </cell>
        </row>
        <row r="112">
          <cell r="A112" t="str">
            <v>2.Обов'язковi платежi та</v>
          </cell>
        </row>
        <row r="113">
          <cell r="A113" t="str">
            <v xml:space="preserve">  добровiльнi внески</v>
          </cell>
        </row>
        <row r="114">
          <cell r="A114" t="str">
            <v xml:space="preserve">       iз них:</v>
          </cell>
        </row>
        <row r="115">
          <cell r="A115" t="str">
            <v xml:space="preserve"> прибутковий податок з </v>
          </cell>
        </row>
        <row r="116">
          <cell r="A116" t="str">
            <v xml:space="preserve"> населення             </v>
          </cell>
        </row>
        <row r="117">
          <cell r="A117" t="str">
            <v>3.Прирiст вкладiв,придбання</v>
          </cell>
        </row>
        <row r="118">
          <cell r="A118" t="str">
            <v xml:space="preserve">  облiгацiй Державној внутр.</v>
          </cell>
        </row>
        <row r="119">
          <cell r="A119" t="str">
            <v xml:space="preserve">  позики,iнш.цiнних паперiв  </v>
          </cell>
        </row>
        <row r="120">
          <cell r="A120" t="str">
            <v>Всього</v>
          </cell>
        </row>
        <row r="121">
          <cell r="A121" t="str">
            <v xml:space="preserve">В. Перевищення доходiв над </v>
          </cell>
        </row>
        <row r="122">
          <cell r="A122" t="str">
            <v xml:space="preserve">   витратами</v>
          </cell>
        </row>
        <row r="123">
          <cell r="A123" t="str">
            <v>Баланс</v>
          </cell>
        </row>
        <row r="124">
          <cell r="A124" t="str">
            <v>_x000C_</v>
          </cell>
        </row>
        <row r="130">
          <cell r="A130" t="str">
            <v>А. ГРОШОВI ДОХОДИ</v>
          </cell>
        </row>
        <row r="131">
          <cell r="A131" t="str">
            <v>1.Заробiтна плата</v>
          </cell>
        </row>
        <row r="132">
          <cell r="A132" t="str">
            <v>2.Оплата працi робiтникiв</v>
          </cell>
        </row>
        <row r="133">
          <cell r="A133" t="str">
            <v xml:space="preserve">  кооперативiв</v>
          </cell>
        </row>
        <row r="134">
          <cell r="A134" t="str">
            <v>3.Доходи робiтникiв та служ-</v>
          </cell>
        </row>
        <row r="135">
          <cell r="A135" t="str">
            <v xml:space="preserve">  бовцiв вiд пiдприїмств та</v>
          </cell>
        </row>
        <row r="136">
          <cell r="A136" t="str">
            <v xml:space="preserve">  органiзацiй крiм зар.плати</v>
          </cell>
        </row>
        <row r="137">
          <cell r="A137" t="str">
            <v xml:space="preserve">4.Грошовi доходи вiд   </v>
          </cell>
        </row>
        <row r="138">
          <cell r="A138" t="str">
            <v xml:space="preserve">  колгоспiв            </v>
          </cell>
        </row>
        <row r="139">
          <cell r="A139" t="str">
            <v>5.Надходження вiд продажу</v>
          </cell>
        </row>
        <row r="140">
          <cell r="A140" t="str">
            <v xml:space="preserve">  продуктiв сiльсьгого госп.</v>
          </cell>
        </row>
        <row r="141">
          <cell r="A141" t="str">
            <v>Всього трудових доходiв</v>
          </cell>
        </row>
        <row r="142">
          <cell r="A142" t="str">
            <v>(рядки 1+2+3+4+5)</v>
          </cell>
        </row>
        <row r="143">
          <cell r="A143" t="str">
            <v>6.Пенсiј, допомоги,стипендiј</v>
          </cell>
        </row>
        <row r="144">
          <cell r="A144" t="str">
            <v xml:space="preserve">  та iншi надходження</v>
          </cell>
        </row>
        <row r="145">
          <cell r="A145" t="str">
            <v xml:space="preserve">     в тому числi:</v>
          </cell>
        </row>
        <row r="146">
          <cell r="A146" t="str">
            <v xml:space="preserve"> пенсiј, допомоги, стипендiј</v>
          </cell>
        </row>
        <row r="147">
          <cell r="A147" t="str">
            <v>Баланс</v>
          </cell>
        </row>
        <row r="148">
          <cell r="A148" t="str">
            <v>Б.ВИТРАТИ ТА ЗАОЩАДЖЕННЯ</v>
          </cell>
        </row>
        <row r="149">
          <cell r="A149" t="str">
            <v>1.Покупка товарiв та оплата</v>
          </cell>
        </row>
        <row r="150">
          <cell r="A150" t="str">
            <v xml:space="preserve">  послуг</v>
          </cell>
        </row>
        <row r="151">
          <cell r="A151" t="str">
            <v xml:space="preserve">    в тому числi:</v>
          </cell>
        </row>
        <row r="152">
          <cell r="A152" t="str">
            <v xml:space="preserve"> покупка товарiв       </v>
          </cell>
        </row>
        <row r="153">
          <cell r="A153" t="str">
            <v xml:space="preserve"> оплата послуг         </v>
          </cell>
        </row>
        <row r="154">
          <cell r="A154" t="str">
            <v>2.Обов'язковi платежi та</v>
          </cell>
        </row>
        <row r="155">
          <cell r="A155" t="str">
            <v xml:space="preserve">  добровiльнi внески</v>
          </cell>
        </row>
        <row r="156">
          <cell r="A156" t="str">
            <v xml:space="preserve">       iз них:</v>
          </cell>
        </row>
        <row r="157">
          <cell r="A157" t="str">
            <v xml:space="preserve"> прибутковий податок з </v>
          </cell>
        </row>
        <row r="158">
          <cell r="A158" t="str">
            <v xml:space="preserve"> населення             </v>
          </cell>
        </row>
        <row r="159">
          <cell r="A159" t="str">
            <v>3.Прирiст вкладiв,придбання</v>
          </cell>
        </row>
        <row r="160">
          <cell r="A160" t="str">
            <v xml:space="preserve">  облiгацiй Державној внутр.</v>
          </cell>
        </row>
        <row r="161">
          <cell r="A161" t="str">
            <v xml:space="preserve">  позики,iнш.цiнних паперiв  </v>
          </cell>
        </row>
        <row r="162">
          <cell r="A162" t="str">
            <v>Всього</v>
          </cell>
        </row>
        <row r="163">
          <cell r="A163" t="str">
            <v xml:space="preserve">В. Перевищення доходiв над </v>
          </cell>
        </row>
        <row r="164">
          <cell r="A164" t="str">
            <v xml:space="preserve">   витратами</v>
          </cell>
        </row>
        <row r="165">
          <cell r="A165" t="str">
            <v>Баланс</v>
          </cell>
        </row>
        <row r="166">
          <cell r="A166" t="str">
            <v>_x000C_</v>
          </cell>
        </row>
      </sheetData>
      <sheetData sheetId="1" refreshError="1"/>
      <sheetData sheetId="2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993"/>
      <sheetName val="GDP"/>
    </sheetNames>
    <sheetDataSet>
      <sheetData sheetId="0" refreshError="1">
        <row r="1">
          <cell r="D1" t="str">
            <v>Баланс грошових доходiв i витрат населення Украјни у</v>
          </cell>
          <cell r="K1" t="str">
            <v>GOD</v>
          </cell>
        </row>
        <row r="2">
          <cell r="K2">
            <v>1993</v>
          </cell>
          <cell r="L2" t="str">
            <v>роцi</v>
          </cell>
        </row>
        <row r="3">
          <cell r="N3" t="str">
            <v>(млрд.крб)</v>
          </cell>
        </row>
        <row r="5">
          <cell r="A5" t="str">
            <v>А. ГРОШОВI ДОХОДИ</v>
          </cell>
        </row>
        <row r="6">
          <cell r="A6" t="str">
            <v>1.Заробiтна плата</v>
          </cell>
        </row>
        <row r="7">
          <cell r="A7" t="str">
            <v>2.Оплата працi робiтникiв</v>
          </cell>
        </row>
        <row r="8">
          <cell r="A8" t="str">
            <v xml:space="preserve">  кооперативiв</v>
          </cell>
        </row>
        <row r="9">
          <cell r="A9" t="str">
            <v>3.Доходи робiтникiв та служ-</v>
          </cell>
        </row>
        <row r="10">
          <cell r="A10" t="str">
            <v xml:space="preserve">  бовцiв вiд пiдприїмств та</v>
          </cell>
        </row>
        <row r="11">
          <cell r="A11" t="str">
            <v xml:space="preserve">  органiзацiй крiм зар.плати</v>
          </cell>
        </row>
        <row r="12">
          <cell r="A12" t="str">
            <v xml:space="preserve">4.Грошовi доходи вiд   </v>
          </cell>
        </row>
        <row r="13">
          <cell r="A13" t="str">
            <v xml:space="preserve">  колгоспiв            </v>
          </cell>
        </row>
        <row r="14">
          <cell r="A14" t="str">
            <v>5.Надходження вiд продажу</v>
          </cell>
        </row>
        <row r="15">
          <cell r="A15" t="str">
            <v xml:space="preserve">  продуктiв сiльсьгого госп.</v>
          </cell>
        </row>
        <row r="16">
          <cell r="A16" t="str">
            <v>Всього трудових доходiв</v>
          </cell>
        </row>
        <row r="17">
          <cell r="A17" t="str">
            <v>(рядки 1+2+3+4+5)</v>
          </cell>
        </row>
        <row r="18">
          <cell r="A18" t="str">
            <v>6.Пенсiј, допомоги,стипендiј</v>
          </cell>
        </row>
        <row r="19">
          <cell r="A19" t="str">
            <v xml:space="preserve">  та iншi надходження</v>
          </cell>
        </row>
        <row r="20">
          <cell r="A20" t="str">
            <v xml:space="preserve">     в тому числi:</v>
          </cell>
        </row>
        <row r="21">
          <cell r="A21" t="str">
            <v xml:space="preserve"> пенсiј, допомоги, стипендiј</v>
          </cell>
        </row>
        <row r="22">
          <cell r="A22" t="str">
            <v>Баланс</v>
          </cell>
        </row>
        <row r="23">
          <cell r="A23" t="str">
            <v>Б.ВИТРАТИ ТА ЗАОЩАДЖЕННЯ</v>
          </cell>
        </row>
        <row r="24">
          <cell r="A24" t="str">
            <v>1.Покупка товарiв та оплата</v>
          </cell>
        </row>
        <row r="25">
          <cell r="A25" t="str">
            <v xml:space="preserve">  послуг</v>
          </cell>
        </row>
        <row r="26">
          <cell r="A26" t="str">
            <v xml:space="preserve">    в тому числi:</v>
          </cell>
        </row>
        <row r="27">
          <cell r="A27" t="str">
            <v xml:space="preserve"> покупка товарiв       </v>
          </cell>
        </row>
        <row r="28">
          <cell r="A28" t="str">
            <v xml:space="preserve"> оплата послуг         </v>
          </cell>
        </row>
        <row r="29">
          <cell r="A29" t="str">
            <v>2.Обов'язковi платежi та</v>
          </cell>
        </row>
        <row r="30">
          <cell r="A30" t="str">
            <v xml:space="preserve">  добровiльнi внески</v>
          </cell>
        </row>
        <row r="31">
          <cell r="A31" t="str">
            <v xml:space="preserve">       iз них:</v>
          </cell>
        </row>
        <row r="32">
          <cell r="A32" t="str">
            <v xml:space="preserve"> прибутковий податок з </v>
          </cell>
        </row>
        <row r="33">
          <cell r="A33" t="str">
            <v xml:space="preserve"> населення             </v>
          </cell>
        </row>
        <row r="34">
          <cell r="A34" t="str">
            <v>3.Прирiст вкладiв,придбання</v>
          </cell>
        </row>
        <row r="35">
          <cell r="A35" t="str">
            <v xml:space="preserve">  облiгацiй Державној внутр.</v>
          </cell>
        </row>
        <row r="36">
          <cell r="A36" t="str">
            <v xml:space="preserve">  позики,iнш.цiнних паперiв  </v>
          </cell>
        </row>
        <row r="37">
          <cell r="A37" t="str">
            <v>Всього</v>
          </cell>
        </row>
        <row r="38">
          <cell r="A38" t="str">
            <v xml:space="preserve">В. Перевищення доходiв над </v>
          </cell>
        </row>
        <row r="39">
          <cell r="A39" t="str">
            <v xml:space="preserve">   витратами</v>
          </cell>
        </row>
        <row r="40">
          <cell r="A40" t="str">
            <v>Баланс</v>
          </cell>
        </row>
        <row r="41">
          <cell r="A41" t="str">
            <v>_x000C_</v>
          </cell>
        </row>
        <row r="46">
          <cell r="A46" t="str">
            <v>А. ГРОШОВI ДОХОДИ</v>
          </cell>
        </row>
        <row r="47">
          <cell r="A47" t="str">
            <v>1.Заробiтна плата</v>
          </cell>
        </row>
        <row r="48">
          <cell r="A48" t="str">
            <v>2.Оплата працi робiтникiв</v>
          </cell>
        </row>
        <row r="49">
          <cell r="A49" t="str">
            <v xml:space="preserve">  кооперативiв</v>
          </cell>
        </row>
        <row r="50">
          <cell r="A50" t="str">
            <v>3.Доходи робiтникiв та служ-</v>
          </cell>
        </row>
        <row r="51">
          <cell r="A51" t="str">
            <v xml:space="preserve">  бовцiв вiд пiдприїмств та</v>
          </cell>
        </row>
        <row r="52">
          <cell r="A52" t="str">
            <v xml:space="preserve">  органiзацiй крiм зар.плати</v>
          </cell>
        </row>
        <row r="53">
          <cell r="A53" t="str">
            <v xml:space="preserve">4.Грошовi доходи вiд   </v>
          </cell>
        </row>
        <row r="54">
          <cell r="A54" t="str">
            <v xml:space="preserve">  колгоспiв            </v>
          </cell>
        </row>
        <row r="55">
          <cell r="A55" t="str">
            <v>5.Надходження вiд продажу</v>
          </cell>
        </row>
        <row r="56">
          <cell r="A56" t="str">
            <v xml:space="preserve">  продуктiв сiльсьгого госп.</v>
          </cell>
        </row>
        <row r="57">
          <cell r="A57" t="str">
            <v>Всього трудових доходiв</v>
          </cell>
        </row>
        <row r="58">
          <cell r="A58" t="str">
            <v>(рядки 1+2+3+4+5)</v>
          </cell>
        </row>
        <row r="59">
          <cell r="A59" t="str">
            <v>6.Пенсiј, допомоги,стипендiј</v>
          </cell>
        </row>
        <row r="60">
          <cell r="A60" t="str">
            <v xml:space="preserve">  та iншi надходження</v>
          </cell>
        </row>
        <row r="61">
          <cell r="A61" t="str">
            <v xml:space="preserve">     в тому числi:</v>
          </cell>
        </row>
        <row r="62">
          <cell r="A62" t="str">
            <v xml:space="preserve"> пенсiј, допомоги, стипендiј</v>
          </cell>
        </row>
        <row r="63">
          <cell r="A63" t="str">
            <v>Баланс</v>
          </cell>
        </row>
        <row r="64">
          <cell r="A64" t="str">
            <v>Б.ВИТРАТИ ТА ЗАОЩАДЖЕННЯ</v>
          </cell>
        </row>
        <row r="65">
          <cell r="A65" t="str">
            <v>1.Покупка товарiв та оплата</v>
          </cell>
        </row>
        <row r="66">
          <cell r="A66" t="str">
            <v xml:space="preserve">  послуг</v>
          </cell>
        </row>
        <row r="67">
          <cell r="A67" t="str">
            <v xml:space="preserve">    в тому числi:</v>
          </cell>
        </row>
        <row r="68">
          <cell r="A68" t="str">
            <v xml:space="preserve"> покупка товарiв       </v>
          </cell>
        </row>
        <row r="69">
          <cell r="A69" t="str">
            <v xml:space="preserve"> оплата послуг         </v>
          </cell>
        </row>
        <row r="70">
          <cell r="A70" t="str">
            <v>2.Обов'язковi платежi та</v>
          </cell>
        </row>
        <row r="71">
          <cell r="A71" t="str">
            <v xml:space="preserve">  добровiльнi внески</v>
          </cell>
        </row>
        <row r="72">
          <cell r="A72" t="str">
            <v xml:space="preserve">       iз них:</v>
          </cell>
        </row>
        <row r="73">
          <cell r="A73" t="str">
            <v xml:space="preserve"> прибутковий податок з </v>
          </cell>
        </row>
        <row r="74">
          <cell r="A74" t="str">
            <v xml:space="preserve"> населення             </v>
          </cell>
        </row>
        <row r="75">
          <cell r="A75" t="str">
            <v>3.Прирiст вкладiв,придбання</v>
          </cell>
        </row>
        <row r="76">
          <cell r="A76" t="str">
            <v xml:space="preserve">  облiгацiй Державној внутр.</v>
          </cell>
        </row>
        <row r="77">
          <cell r="A77" t="str">
            <v xml:space="preserve">  позики,iнш.цiнних паперiв  </v>
          </cell>
        </row>
        <row r="78">
          <cell r="A78" t="str">
            <v>Всього</v>
          </cell>
        </row>
        <row r="79">
          <cell r="A79" t="str">
            <v xml:space="preserve">В. Перевищення доходiв над </v>
          </cell>
        </row>
        <row r="80">
          <cell r="A80" t="str">
            <v xml:space="preserve">   витратами</v>
          </cell>
        </row>
        <row r="81">
          <cell r="A81" t="str">
            <v>Баланс</v>
          </cell>
        </row>
        <row r="82">
          <cell r="A82" t="str">
            <v xml:space="preserve">        Довiдково: чисельнiсть населення в</v>
          </cell>
        </row>
        <row r="83">
          <cell r="A83" t="str">
            <v>_x000C_</v>
          </cell>
        </row>
        <row r="88">
          <cell r="A88" t="str">
            <v>А. ГРОШОВI ДОХОДИ</v>
          </cell>
        </row>
        <row r="89">
          <cell r="A89" t="str">
            <v>1.Заробiтна плата</v>
          </cell>
        </row>
        <row r="90">
          <cell r="A90" t="str">
            <v>2.Оплата працi робiтникiв</v>
          </cell>
        </row>
        <row r="91">
          <cell r="A91" t="str">
            <v xml:space="preserve">  кооперативiв</v>
          </cell>
        </row>
        <row r="92">
          <cell r="A92" t="str">
            <v>3.Доходи робiтникiв та служ-</v>
          </cell>
        </row>
        <row r="93">
          <cell r="A93" t="str">
            <v xml:space="preserve">  бовцiв вiд пiдприїмств та</v>
          </cell>
        </row>
        <row r="94">
          <cell r="A94" t="str">
            <v xml:space="preserve">  органiзацiй крiм зар.плати</v>
          </cell>
        </row>
        <row r="95">
          <cell r="A95" t="str">
            <v xml:space="preserve">4.Грошовi доходи вiд   </v>
          </cell>
        </row>
        <row r="96">
          <cell r="A96" t="str">
            <v xml:space="preserve">  колгоспiв            </v>
          </cell>
        </row>
        <row r="97">
          <cell r="A97" t="str">
            <v>5.Надходження вiд продажу</v>
          </cell>
        </row>
        <row r="98">
          <cell r="A98" t="str">
            <v xml:space="preserve">  продуктiв сiльсьгого госп.</v>
          </cell>
        </row>
        <row r="99">
          <cell r="A99" t="str">
            <v>Всього трудових доходiв</v>
          </cell>
        </row>
        <row r="100">
          <cell r="A100" t="str">
            <v>(рядки 1+2+3+4+5)</v>
          </cell>
        </row>
        <row r="101">
          <cell r="A101" t="str">
            <v>6.Пенсiј, допомоги,стипендiј</v>
          </cell>
        </row>
        <row r="102">
          <cell r="A102" t="str">
            <v xml:space="preserve">  та iншi надходження</v>
          </cell>
        </row>
        <row r="103">
          <cell r="A103" t="str">
            <v xml:space="preserve">     в тому числi:</v>
          </cell>
        </row>
        <row r="104">
          <cell r="A104" t="str">
            <v xml:space="preserve"> пенсiј, допомоги, стипендiј</v>
          </cell>
        </row>
        <row r="105">
          <cell r="A105" t="str">
            <v>Баланс</v>
          </cell>
        </row>
        <row r="106">
          <cell r="A106" t="str">
            <v>Б.ВИТРАТИ ТА ЗАОЩАДЖЕННЯ</v>
          </cell>
        </row>
        <row r="107">
          <cell r="A107" t="str">
            <v>1.Покупка товарiв та оплата</v>
          </cell>
        </row>
        <row r="108">
          <cell r="A108" t="str">
            <v xml:space="preserve">  послуг</v>
          </cell>
        </row>
        <row r="109">
          <cell r="A109" t="str">
            <v xml:space="preserve">    в тому числi:</v>
          </cell>
        </row>
        <row r="110">
          <cell r="A110" t="str">
            <v xml:space="preserve"> покупка товарiв       </v>
          </cell>
        </row>
        <row r="111">
          <cell r="A111" t="str">
            <v xml:space="preserve"> оплата послуг         </v>
          </cell>
        </row>
        <row r="112">
          <cell r="A112" t="str">
            <v>2.Обов'язковi платежi та</v>
          </cell>
        </row>
        <row r="113">
          <cell r="A113" t="str">
            <v xml:space="preserve">  добровiльнi внески</v>
          </cell>
        </row>
        <row r="114">
          <cell r="A114" t="str">
            <v xml:space="preserve">       iз них:</v>
          </cell>
        </row>
        <row r="115">
          <cell r="A115" t="str">
            <v xml:space="preserve"> прибутковий податок з </v>
          </cell>
        </row>
        <row r="116">
          <cell r="A116" t="str">
            <v xml:space="preserve"> населення             </v>
          </cell>
        </row>
        <row r="117">
          <cell r="A117" t="str">
            <v>3.Прирiст вкладiв,придбання</v>
          </cell>
        </row>
        <row r="118">
          <cell r="A118" t="str">
            <v xml:space="preserve">  облiгацiй Державној внутр.</v>
          </cell>
        </row>
        <row r="119">
          <cell r="A119" t="str">
            <v xml:space="preserve">  позики,iнш.цiнних паперiв  </v>
          </cell>
        </row>
        <row r="120">
          <cell r="A120" t="str">
            <v>Всього</v>
          </cell>
        </row>
        <row r="121">
          <cell r="A121" t="str">
            <v xml:space="preserve">В. Перевищення доходiв над </v>
          </cell>
        </row>
        <row r="122">
          <cell r="A122" t="str">
            <v xml:space="preserve">   витратами</v>
          </cell>
        </row>
        <row r="123">
          <cell r="A123" t="str">
            <v>Баланс</v>
          </cell>
        </row>
        <row r="124">
          <cell r="A124" t="str">
            <v>_x000C_</v>
          </cell>
        </row>
        <row r="130">
          <cell r="A130" t="str">
            <v>А. ГРОШОВI ДОХОДИ</v>
          </cell>
        </row>
        <row r="131">
          <cell r="A131" t="str">
            <v>1.Заробiтна плата</v>
          </cell>
        </row>
        <row r="132">
          <cell r="A132" t="str">
            <v>2.Оплата працi робiтникiв</v>
          </cell>
        </row>
        <row r="133">
          <cell r="A133" t="str">
            <v xml:space="preserve">  кооперативiв</v>
          </cell>
        </row>
        <row r="134">
          <cell r="A134" t="str">
            <v>3.Доходи робiтникiв та служ-</v>
          </cell>
        </row>
        <row r="135">
          <cell r="A135" t="str">
            <v xml:space="preserve">  бовцiв вiд пiдприїмств та</v>
          </cell>
        </row>
        <row r="136">
          <cell r="A136" t="str">
            <v xml:space="preserve">  органiзацiй крiм зар.плати</v>
          </cell>
        </row>
        <row r="137">
          <cell r="A137" t="str">
            <v xml:space="preserve">4.Грошовi доходи вiд   </v>
          </cell>
        </row>
        <row r="138">
          <cell r="A138" t="str">
            <v xml:space="preserve">  колгоспiв            </v>
          </cell>
        </row>
        <row r="139">
          <cell r="A139" t="str">
            <v>5.Надходження вiд продажу</v>
          </cell>
        </row>
        <row r="140">
          <cell r="A140" t="str">
            <v xml:space="preserve">  продуктiв сiльсьгого госп.</v>
          </cell>
        </row>
        <row r="141">
          <cell r="A141" t="str">
            <v>Всього трудових доходiв</v>
          </cell>
        </row>
        <row r="142">
          <cell r="A142" t="str">
            <v>(рядки 1+2+3+4+5)</v>
          </cell>
        </row>
        <row r="143">
          <cell r="A143" t="str">
            <v>6.Пенсiј, допомоги,стипендiј</v>
          </cell>
        </row>
        <row r="144">
          <cell r="A144" t="str">
            <v xml:space="preserve">  та iншi надходження</v>
          </cell>
        </row>
        <row r="145">
          <cell r="A145" t="str">
            <v xml:space="preserve">     в тому числi:</v>
          </cell>
        </row>
        <row r="146">
          <cell r="A146" t="str">
            <v xml:space="preserve"> пенсiј, допомоги, стипендiј</v>
          </cell>
        </row>
        <row r="147">
          <cell r="A147" t="str">
            <v>Баланс</v>
          </cell>
        </row>
        <row r="148">
          <cell r="A148" t="str">
            <v>Б.ВИТРАТИ ТА ЗАОЩАДЖЕННЯ</v>
          </cell>
        </row>
        <row r="149">
          <cell r="A149" t="str">
            <v>1.Покупка товарiв та оплата</v>
          </cell>
        </row>
        <row r="150">
          <cell r="A150" t="str">
            <v xml:space="preserve">  послуг</v>
          </cell>
        </row>
        <row r="151">
          <cell r="A151" t="str">
            <v xml:space="preserve">    в тому числi:</v>
          </cell>
        </row>
        <row r="152">
          <cell r="A152" t="str">
            <v xml:space="preserve"> покупка товарiв       </v>
          </cell>
        </row>
        <row r="153">
          <cell r="A153" t="str">
            <v xml:space="preserve"> оплата послуг         </v>
          </cell>
        </row>
        <row r="154">
          <cell r="A154" t="str">
            <v>2.Обов'язковi платежi та</v>
          </cell>
        </row>
        <row r="155">
          <cell r="A155" t="str">
            <v xml:space="preserve">  добровiльнi внески</v>
          </cell>
        </row>
        <row r="156">
          <cell r="A156" t="str">
            <v xml:space="preserve">       iз них:</v>
          </cell>
        </row>
        <row r="157">
          <cell r="A157" t="str">
            <v xml:space="preserve"> прибутковий податок з </v>
          </cell>
        </row>
        <row r="158">
          <cell r="A158" t="str">
            <v xml:space="preserve"> населення             </v>
          </cell>
        </row>
        <row r="159">
          <cell r="A159" t="str">
            <v>3.Прирiст вкладiв,придбання</v>
          </cell>
        </row>
        <row r="160">
          <cell r="A160" t="str">
            <v xml:space="preserve">  облiгацiй Державној внутр.</v>
          </cell>
        </row>
        <row r="161">
          <cell r="A161" t="str">
            <v xml:space="preserve">  позики,iнш.цiнних паперiв  </v>
          </cell>
        </row>
        <row r="162">
          <cell r="A162" t="str">
            <v>Всього</v>
          </cell>
        </row>
        <row r="163">
          <cell r="A163" t="str">
            <v xml:space="preserve">В. Перевищення доходiв над </v>
          </cell>
        </row>
        <row r="164">
          <cell r="A164" t="str">
            <v xml:space="preserve">   витратами</v>
          </cell>
        </row>
        <row r="165">
          <cell r="A165" t="str">
            <v>Баланс</v>
          </cell>
        </row>
        <row r="166">
          <cell r="A166" t="str">
            <v>_x000C_</v>
          </cell>
        </row>
      </sheetData>
      <sheetData sheetId="1" refreshError="1"/>
    </sheetDataSet>
  </externalBook>
</externalLink>
</file>

<file path=xl/externalLinks/externalLink3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  <sheetName val="МТР Газ України"/>
    </sheetNames>
    <sheetDataSet>
      <sheetData sheetId="0" refreshError="1"/>
      <sheetData sheetId="1" refreshError="1">
        <row r="2">
          <cell r="F2" t="str">
            <v>Компания "Мама"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3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лан"/>
      <sheetName val="1  поясн"/>
      <sheetName val="Вир_пок (2)"/>
      <sheetName val="Вир_пок"/>
      <sheetName val="3  Ф2"/>
      <sheetName val="4  04_05"/>
      <sheetName val="4а доходи"/>
      <sheetName val="4б Собівартість (транспортув)"/>
      <sheetName val="4б Собівартість (постач)"/>
      <sheetName val="4б Собівартість (скрапл. газ)"/>
      <sheetName val="5  Сб_Адм_Зб"/>
      <sheetName val="6  Інші доходи"/>
      <sheetName val="7  Інші витрати"/>
      <sheetName val="8  Кошт_вд_04"/>
      <sheetName val="9  Кошт_вд_05"/>
      <sheetName val="10  Кошт_вд_06"/>
      <sheetName val="10  Кошт_вд_06 _1_"/>
      <sheetName val="10  Кошт_вд_06 _2_"/>
      <sheetName val="10  Кошт_вд_06 _3_"/>
      <sheetName val="10  Кошт_вд_06 _4_"/>
      <sheetName val="11  Ф1"/>
      <sheetName val="12_Рух_кошт_непр"/>
      <sheetName val="13  95 р"/>
      <sheetName val="14 Коефіцієнтний аналіз"/>
      <sheetName val="15 Рух коштів"/>
      <sheetName val="16 Кап_вкл"/>
      <sheetName val="17 Фін_інв"/>
      <sheetName val="18 Подат"/>
      <sheetName val="19 МТР"/>
      <sheetName val="20 Внутр оборот"/>
      <sheetName val="Inform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</sheetDataSet>
  </externalBook>
</externalLink>
</file>

<file path=xl/externalLinks/externalLink3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  <sheetName val="Лист1"/>
      <sheetName val="consolidation hq formatted"/>
    </sheetNames>
    <sheetDataSet>
      <sheetData sheetId="0" refreshError="1"/>
      <sheetData sheetId="1" refreshError="1">
        <row r="6">
          <cell r="E6" t="str">
            <v>31 декабря 2005 года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</sheetDataSet>
  </externalBook>
</externalLink>
</file>

<file path=xl/externalLinks/externalLink3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rm"/>
      <sheetName val="Технич лист"/>
      <sheetName val="МТР Газ України"/>
    </sheetNames>
    <sheetDataSet>
      <sheetData sheetId="0" refreshError="1"/>
      <sheetData sheetId="1" refreshError="1"/>
      <sheetData sheetId="2" refreshError="1"/>
    </sheetDataSet>
  </externalBook>
</externalLink>
</file>

<file path=xl/externalLinks/externalLink3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  <sheetName val="11)423+424"/>
      <sheetName val="Chart_of_accs"/>
      <sheetName val="МТР Газ України"/>
    </sheetNames>
    <sheetDataSet>
      <sheetData sheetId="0" refreshError="1"/>
      <sheetData sheetId="1" refreshError="1">
        <row r="2">
          <cell r="G2">
            <v>0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</sheetDataSet>
  </externalBook>
</externalLink>
</file>

<file path=xl/externalLinks/externalLink3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  <sheetName val="реестр заявок"/>
      <sheetName val="ЗКЛ"/>
      <sheetName val="реестр_заявок"/>
      <sheetName val="Рабоч"/>
      <sheetName val="11)423+424"/>
      <sheetName val="Chart_of_accs"/>
      <sheetName val="Лист1"/>
      <sheetName val="База"/>
    </sheetNames>
    <sheetDataSet>
      <sheetData sheetId="0" refreshError="1"/>
      <sheetData sheetId="1" refreshError="1">
        <row r="2">
          <cell r="G2">
            <v>0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/>
      <sheetData sheetId="31"/>
      <sheetData sheetId="32"/>
      <sheetData sheetId="33" refreshError="1"/>
    </sheetDataSet>
  </externalBook>
</externalLink>
</file>

<file path=xl/externalLinks/externalLink3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БАЗА  "/>
      <sheetName val="ВАТ"/>
      <sheetName val="ВАТ_фил"/>
      <sheetName val="210"/>
      <sheetName val="241,5"/>
      <sheetName val="област"/>
      <sheetName val="Сторно"/>
      <sheetName val="Пряма_труба"/>
      <sheetName val="БАЗА   (2)"/>
      <sheetName val="БАЗА   (3)"/>
      <sheetName val="БАЗА   (4)"/>
      <sheetName val="БАЗА   (5)"/>
      <sheetName val="БАЗА   (6)"/>
      <sheetName val="БАЗА   (7)"/>
      <sheetName val="БАЗА   (8)"/>
      <sheetName val="БАЗА   (9)"/>
      <sheetName val="БАЗА   (10)"/>
      <sheetName val="БАЗА   (12)"/>
      <sheetName val="БАЗА   (11)"/>
      <sheetName val="БАЗА   (13)"/>
      <sheetName val="БАЗА   (14)"/>
      <sheetName val="Inform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  <sheetName val="1993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  <sheetName val="gdp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  <sheetName val="МТР Газ України"/>
      <sheetName val="1993"/>
    </sheetNames>
    <sheetDataSet>
      <sheetData sheetId="0" refreshError="1"/>
      <sheetData sheetId="1" refreshError="1">
        <row r="2">
          <cell r="F2" t="str">
            <v>Компания "Мама"</v>
          </cell>
          <cell r="G2">
            <v>0</v>
          </cell>
        </row>
        <row r="5">
          <cell r="E5" t="str">
            <v>01 января 2005 года</v>
          </cell>
        </row>
        <row r="6">
          <cell r="E6" t="str">
            <v>31 декабря 2005 года</v>
          </cell>
        </row>
        <row r="38">
          <cell r="E38" t="str">
            <v>тыс. грн.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  <sheetName val="Лист2"/>
      <sheetName val="МТР Газ України"/>
    </sheetNames>
    <sheetDataSet>
      <sheetData sheetId="0"/>
      <sheetData sheetId="1" refreshError="1">
        <row r="2">
          <cell r="F2" t="str">
            <v>Компания "Мама"</v>
          </cell>
          <cell r="G2">
            <v>0</v>
          </cell>
        </row>
        <row r="5">
          <cell r="E5" t="str">
            <v>01 января 2005 года</v>
          </cell>
        </row>
        <row r="6">
          <cell r="E6" t="str">
            <v>31 декабря 2005 года</v>
          </cell>
        </row>
        <row r="38">
          <cell r="E38" t="str">
            <v>тыс. грн.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  <sheetName val="1_Структура по елементах"/>
      <sheetName val="Д3"/>
      <sheetName val="МТР Газ України"/>
    </sheetNames>
    <sheetDataSet>
      <sheetData sheetId="0" refreshError="1"/>
      <sheetData sheetId="1" refreshError="1">
        <row r="2">
          <cell r="F2" t="str">
            <v>Компания "Мама"</v>
          </cell>
          <cell r="G2">
            <v>0</v>
          </cell>
        </row>
        <row r="5">
          <cell r="E5" t="str">
            <v>01 января 2005 года</v>
          </cell>
        </row>
        <row r="6">
          <cell r="E6" t="str">
            <v>31 декабря 2005 года</v>
          </cell>
        </row>
        <row r="38">
          <cell r="E38" t="str">
            <v>тыс. грн.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rm"/>
    </sheetNames>
    <sheetDataSet>
      <sheetData sheetId="0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3"/>
  </sheetPr>
  <dimension ref="A1:Q248"/>
  <sheetViews>
    <sheetView tabSelected="1" view="pageBreakPreview" topLeftCell="A7" zoomScale="80" zoomScaleNormal="60" zoomScaleSheetLayoutView="80" workbookViewId="0">
      <selection activeCell="E77" sqref="E77"/>
    </sheetView>
  </sheetViews>
  <sheetFormatPr defaultColWidth="9.140625" defaultRowHeight="23.25" x14ac:dyDescent="0.2"/>
  <cols>
    <col min="1" max="1" width="72.5703125" style="5" customWidth="1"/>
    <col min="2" max="2" width="17.140625" style="72" customWidth="1"/>
    <col min="3" max="3" width="25.28515625" style="72" customWidth="1"/>
    <col min="4" max="4" width="27.5703125" style="72" customWidth="1"/>
    <col min="5" max="5" width="23.42578125" style="72" customWidth="1"/>
    <col min="6" max="6" width="23.85546875" style="72" customWidth="1"/>
    <col min="7" max="7" width="22.42578125" style="72" customWidth="1"/>
    <col min="8" max="8" width="10" style="5" customWidth="1"/>
    <col min="9" max="9" width="9.5703125" style="5" customWidth="1"/>
    <col min="10" max="16384" width="9.140625" style="5"/>
  </cols>
  <sheetData>
    <row r="1" spans="1:11" ht="23.25" customHeight="1" x14ac:dyDescent="0.35">
      <c r="A1" s="1"/>
      <c r="B1" s="2"/>
      <c r="C1" s="3"/>
      <c r="D1" s="1"/>
      <c r="E1" s="1" t="s">
        <v>0</v>
      </c>
      <c r="F1" s="1"/>
      <c r="G1" s="1"/>
      <c r="H1" s="4"/>
      <c r="I1" s="4"/>
      <c r="J1" s="4"/>
      <c r="K1" s="4"/>
    </row>
    <row r="2" spans="1:11" ht="18.75" customHeight="1" x14ac:dyDescent="0.35">
      <c r="A2" s="6"/>
      <c r="B2" s="3"/>
      <c r="C2" s="3"/>
      <c r="D2" s="7"/>
      <c r="E2" s="8" t="s">
        <v>1</v>
      </c>
      <c r="F2" s="8"/>
      <c r="G2" s="8"/>
      <c r="H2" s="4"/>
      <c r="I2" s="4"/>
      <c r="J2" s="4"/>
      <c r="K2" s="4"/>
    </row>
    <row r="3" spans="1:11" ht="18.75" customHeight="1" x14ac:dyDescent="0.35">
      <c r="A3" s="3"/>
      <c r="B3" s="3"/>
      <c r="C3" s="7"/>
      <c r="D3" s="7"/>
      <c r="E3" s="8"/>
      <c r="F3" s="8"/>
      <c r="G3" s="8"/>
      <c r="H3" s="4"/>
      <c r="I3" s="4"/>
      <c r="J3" s="4"/>
      <c r="K3" s="4"/>
    </row>
    <row r="4" spans="1:11" ht="18.75" customHeight="1" x14ac:dyDescent="0.35">
      <c r="A4" s="3"/>
      <c r="B4" s="3"/>
      <c r="C4" s="7"/>
      <c r="D4" s="7"/>
      <c r="E4" s="8"/>
      <c r="F4" s="8"/>
      <c r="G4" s="8"/>
      <c r="H4" s="4"/>
      <c r="I4" s="4"/>
      <c r="J4" s="4"/>
      <c r="K4" s="4"/>
    </row>
    <row r="5" spans="1:11" ht="84" customHeight="1" x14ac:dyDescent="0.2">
      <c r="A5" s="1"/>
      <c r="B5" s="9"/>
      <c r="C5" s="9"/>
      <c r="D5" s="3"/>
      <c r="E5" s="10"/>
      <c r="F5" s="10"/>
      <c r="G5" s="10"/>
    </row>
    <row r="6" spans="1:11" ht="25.5" customHeight="1" x14ac:dyDescent="0.2">
      <c r="A6" s="11"/>
      <c r="B6" s="12"/>
      <c r="C6" s="12"/>
      <c r="D6" s="12"/>
      <c r="E6" s="13"/>
      <c r="F6" s="14" t="s">
        <v>2</v>
      </c>
      <c r="G6" s="15" t="s">
        <v>3</v>
      </c>
    </row>
    <row r="7" spans="1:11" ht="33.6" customHeight="1" x14ac:dyDescent="0.2">
      <c r="A7" s="16" t="s">
        <v>4</v>
      </c>
      <c r="B7" s="17" t="s">
        <v>5</v>
      </c>
      <c r="C7" s="17"/>
      <c r="D7" s="17"/>
      <c r="E7" s="18"/>
      <c r="F7" s="19" t="s">
        <v>6</v>
      </c>
      <c r="G7" s="15">
        <v>32835966</v>
      </c>
    </row>
    <row r="8" spans="1:11" ht="25.5" customHeight="1" x14ac:dyDescent="0.2">
      <c r="A8" s="11" t="s">
        <v>7</v>
      </c>
      <c r="B8" s="17" t="s">
        <v>8</v>
      </c>
      <c r="C8" s="17"/>
      <c r="D8" s="17"/>
      <c r="E8" s="13"/>
      <c r="F8" s="19" t="s">
        <v>9</v>
      </c>
      <c r="G8" s="15">
        <v>150</v>
      </c>
    </row>
    <row r="9" spans="1:11" ht="25.5" customHeight="1" x14ac:dyDescent="0.2">
      <c r="A9" s="11" t="s">
        <v>10</v>
      </c>
      <c r="B9" s="12" t="s">
        <v>11</v>
      </c>
      <c r="C9" s="12"/>
      <c r="D9" s="12"/>
      <c r="E9" s="13"/>
      <c r="F9" s="19" t="s">
        <v>12</v>
      </c>
      <c r="G9" s="15">
        <v>1210100000</v>
      </c>
    </row>
    <row r="10" spans="1:11" ht="25.5" customHeight="1" x14ac:dyDescent="0.2">
      <c r="A10" s="16" t="s">
        <v>13</v>
      </c>
      <c r="B10" s="12" t="s">
        <v>14</v>
      </c>
      <c r="C10" s="12"/>
      <c r="D10" s="12"/>
      <c r="E10" s="18"/>
      <c r="F10" s="19" t="s">
        <v>15</v>
      </c>
      <c r="G10" s="15">
        <v>1009</v>
      </c>
    </row>
    <row r="11" spans="1:11" ht="25.5" customHeight="1" x14ac:dyDescent="0.2">
      <c r="A11" s="16" t="s">
        <v>16</v>
      </c>
      <c r="B11" s="12"/>
      <c r="C11" s="12"/>
      <c r="D11" s="12"/>
      <c r="E11" s="18"/>
      <c r="F11" s="19" t="s">
        <v>17</v>
      </c>
      <c r="G11" s="15"/>
    </row>
    <row r="12" spans="1:11" ht="25.5" customHeight="1" x14ac:dyDescent="0.2">
      <c r="A12" s="16" t="s">
        <v>18</v>
      </c>
      <c r="B12" s="12"/>
      <c r="C12" s="12"/>
      <c r="D12" s="12"/>
      <c r="E12" s="18"/>
      <c r="F12" s="19" t="s">
        <v>19</v>
      </c>
      <c r="G12" s="15" t="s">
        <v>20</v>
      </c>
    </row>
    <row r="13" spans="1:11" ht="25.5" customHeight="1" x14ac:dyDescent="0.2">
      <c r="A13" s="16" t="s">
        <v>21</v>
      </c>
      <c r="B13" s="12"/>
      <c r="C13" s="12"/>
      <c r="D13" s="12"/>
      <c r="E13" s="12" t="s">
        <v>22</v>
      </c>
      <c r="F13" s="20"/>
      <c r="G13" s="21"/>
    </row>
    <row r="14" spans="1:11" ht="25.5" customHeight="1" x14ac:dyDescent="0.2">
      <c r="A14" s="16" t="s">
        <v>23</v>
      </c>
      <c r="B14" s="12" t="s">
        <v>24</v>
      </c>
      <c r="C14" s="12"/>
      <c r="D14" s="12"/>
      <c r="E14" s="12" t="s">
        <v>25</v>
      </c>
      <c r="F14" s="22"/>
      <c r="G14" s="21"/>
    </row>
    <row r="15" spans="1:11" ht="25.5" customHeight="1" x14ac:dyDescent="0.2">
      <c r="A15" s="16" t="s">
        <v>26</v>
      </c>
      <c r="B15" s="12" t="s">
        <v>27</v>
      </c>
      <c r="C15" s="12"/>
      <c r="D15" s="12"/>
      <c r="E15" s="23"/>
      <c r="F15" s="23"/>
      <c r="G15" s="23"/>
    </row>
    <row r="16" spans="1:11" ht="25.5" customHeight="1" x14ac:dyDescent="0.2">
      <c r="A16" s="11" t="s">
        <v>28</v>
      </c>
      <c r="B16" s="12" t="s">
        <v>29</v>
      </c>
      <c r="C16" s="12"/>
      <c r="D16" s="12"/>
      <c r="E16" s="24"/>
      <c r="F16" s="24"/>
      <c r="G16" s="24"/>
    </row>
    <row r="17" spans="1:17" ht="25.5" customHeight="1" x14ac:dyDescent="0.2">
      <c r="A17" s="16" t="s">
        <v>30</v>
      </c>
      <c r="B17" s="12">
        <v>972923268</v>
      </c>
      <c r="C17" s="12"/>
      <c r="D17" s="12"/>
      <c r="E17" s="23"/>
      <c r="F17" s="23"/>
      <c r="G17" s="23"/>
    </row>
    <row r="18" spans="1:17" ht="25.5" customHeight="1" x14ac:dyDescent="0.2">
      <c r="A18" s="11" t="s">
        <v>31</v>
      </c>
      <c r="B18" s="12" t="s">
        <v>32</v>
      </c>
      <c r="C18" s="12"/>
      <c r="D18" s="12"/>
      <c r="E18" s="24"/>
      <c r="F18" s="24"/>
      <c r="G18" s="24"/>
    </row>
    <row r="19" spans="1:17" ht="13.5" customHeight="1" x14ac:dyDescent="0.2">
      <c r="A19" s="25"/>
      <c r="B19" s="1"/>
      <c r="C19" s="1"/>
      <c r="D19" s="1"/>
      <c r="E19" s="1"/>
      <c r="F19" s="1"/>
      <c r="G19" s="1"/>
    </row>
    <row r="20" spans="1:17" ht="46.5" customHeight="1" x14ac:dyDescent="0.2">
      <c r="A20" s="26" t="s">
        <v>33</v>
      </c>
      <c r="B20" s="26"/>
      <c r="C20" s="26"/>
      <c r="D20" s="26"/>
      <c r="E20" s="26"/>
      <c r="F20" s="26"/>
      <c r="G20" s="26"/>
    </row>
    <row r="21" spans="1:17" ht="27" x14ac:dyDescent="0.2">
      <c r="A21" s="26" t="s">
        <v>34</v>
      </c>
      <c r="B21" s="26"/>
      <c r="C21" s="26"/>
      <c r="D21" s="26"/>
      <c r="E21" s="26"/>
      <c r="F21" s="26"/>
      <c r="G21" s="26"/>
    </row>
    <row r="22" spans="1:17" x14ac:dyDescent="0.2">
      <c r="A22" s="27" t="s">
        <v>35</v>
      </c>
      <c r="B22" s="27"/>
      <c r="C22" s="27"/>
      <c r="D22" s="27"/>
      <c r="E22" s="27"/>
      <c r="F22" s="27"/>
      <c r="G22" s="27"/>
    </row>
    <row r="23" spans="1:17" x14ac:dyDescent="0.2">
      <c r="A23" s="28" t="s">
        <v>36</v>
      </c>
      <c r="B23" s="28"/>
      <c r="C23" s="28"/>
      <c r="D23" s="28"/>
      <c r="E23" s="28"/>
      <c r="F23" s="28"/>
      <c r="G23" s="28"/>
    </row>
    <row r="24" spans="1:17" ht="9" customHeight="1" x14ac:dyDescent="0.2">
      <c r="A24" s="29"/>
      <c r="B24" s="29"/>
      <c r="C24" s="29"/>
      <c r="D24" s="29"/>
      <c r="E24" s="29"/>
      <c r="F24" s="29"/>
      <c r="G24" s="29"/>
    </row>
    <row r="25" spans="1:17" x14ac:dyDescent="0.2">
      <c r="A25" s="30" t="s">
        <v>37</v>
      </c>
      <c r="B25" s="30"/>
      <c r="C25" s="30"/>
      <c r="D25" s="30"/>
      <c r="E25" s="30"/>
      <c r="F25" s="30"/>
      <c r="G25" s="30"/>
    </row>
    <row r="26" spans="1:17" ht="12" customHeight="1" x14ac:dyDescent="0.2">
      <c r="B26" s="31"/>
      <c r="C26" s="31"/>
      <c r="D26" s="31"/>
      <c r="E26" s="31"/>
      <c r="F26" s="31"/>
      <c r="G26" s="31"/>
    </row>
    <row r="27" spans="1:17" ht="43.5" customHeight="1" x14ac:dyDescent="0.2">
      <c r="A27" s="32" t="s">
        <v>38</v>
      </c>
      <c r="B27" s="33" t="s">
        <v>39</v>
      </c>
      <c r="C27" s="34" t="s">
        <v>40</v>
      </c>
      <c r="D27" s="35" t="s">
        <v>41</v>
      </c>
      <c r="E27" s="35"/>
      <c r="F27" s="35"/>
      <c r="G27" s="35"/>
      <c r="Q27" s="5" t="s">
        <v>42</v>
      </c>
    </row>
    <row r="28" spans="1:17" ht="44.25" customHeight="1" x14ac:dyDescent="0.2">
      <c r="A28" s="32"/>
      <c r="B28" s="33"/>
      <c r="C28" s="36"/>
      <c r="D28" s="37" t="s">
        <v>43</v>
      </c>
      <c r="E28" s="37" t="s">
        <v>44</v>
      </c>
      <c r="F28" s="37" t="s">
        <v>45</v>
      </c>
      <c r="G28" s="37" t="s">
        <v>46</v>
      </c>
    </row>
    <row r="29" spans="1:17" ht="30" customHeight="1" x14ac:dyDescent="0.2">
      <c r="A29" s="38">
        <v>1</v>
      </c>
      <c r="B29" s="39">
        <v>2</v>
      </c>
      <c r="C29" s="38">
        <v>3</v>
      </c>
      <c r="D29" s="38">
        <v>4</v>
      </c>
      <c r="E29" s="39">
        <v>5</v>
      </c>
      <c r="F29" s="38">
        <v>6</v>
      </c>
      <c r="G29" s="39">
        <v>7</v>
      </c>
    </row>
    <row r="30" spans="1:17" ht="24.95" customHeight="1" x14ac:dyDescent="0.2">
      <c r="A30" s="40" t="s">
        <v>47</v>
      </c>
      <c r="B30" s="40"/>
      <c r="C30" s="40"/>
      <c r="D30" s="40"/>
      <c r="E30" s="40"/>
      <c r="F30" s="40"/>
      <c r="G30" s="40"/>
    </row>
    <row r="31" spans="1:17" ht="46.5" x14ac:dyDescent="0.2">
      <c r="A31" s="41" t="s">
        <v>48</v>
      </c>
      <c r="B31" s="42">
        <f>'[1]1. Фін результат'!B9</f>
        <v>1000</v>
      </c>
      <c r="C31" s="43">
        <f>'[1]1. Фін результат'!C9</f>
        <v>0</v>
      </c>
      <c r="D31" s="43">
        <f>'[1]1. Фін результат'!D9</f>
        <v>0</v>
      </c>
      <c r="E31" s="43">
        <f>'[1]1. Фін результат'!E9</f>
        <v>0</v>
      </c>
      <c r="F31" s="43">
        <f>E31-D31</f>
        <v>0</v>
      </c>
      <c r="G31" s="44" t="e">
        <f>E31/D31*100</f>
        <v>#DIV/0!</v>
      </c>
    </row>
    <row r="32" spans="1:17" ht="46.5" x14ac:dyDescent="0.2">
      <c r="A32" s="41" t="s">
        <v>49</v>
      </c>
      <c r="B32" s="42">
        <f>'[1]1. Фін результат'!B10</f>
        <v>1010</v>
      </c>
      <c r="C32" s="43">
        <f>'[1]1. Фін результат'!C10</f>
        <v>0</v>
      </c>
      <c r="D32" s="43">
        <f>'[1]1. Фін результат'!D10</f>
        <v>1707</v>
      </c>
      <c r="E32" s="43">
        <f>'[1]1. Фін результат'!E10</f>
        <v>1086.4000000000001</v>
      </c>
      <c r="F32" s="43">
        <f t="shared" ref="F32:F45" si="0">E32-D32</f>
        <v>-620.59999999999991</v>
      </c>
      <c r="G32" s="45">
        <f t="shared" ref="G32:G45" si="1">E32/D32*100</f>
        <v>63.643819566490919</v>
      </c>
    </row>
    <row r="33" spans="1:7" x14ac:dyDescent="0.2">
      <c r="A33" s="46" t="s">
        <v>50</v>
      </c>
      <c r="B33" s="42">
        <f>'[1]1. Фін результат'!B21</f>
        <v>1020</v>
      </c>
      <c r="C33" s="43">
        <f>'[1]1. Фін результат'!C21</f>
        <v>0</v>
      </c>
      <c r="D33" s="43">
        <f>'[1]1. Фін результат'!D21</f>
        <v>-1707</v>
      </c>
      <c r="E33" s="43">
        <f>'[1]1. Фін результат'!E21</f>
        <v>-1086.4000000000001</v>
      </c>
      <c r="F33" s="43">
        <f t="shared" si="0"/>
        <v>620.59999999999991</v>
      </c>
      <c r="G33" s="45">
        <f t="shared" si="1"/>
        <v>63.643819566490919</v>
      </c>
    </row>
    <row r="34" spans="1:7" x14ac:dyDescent="0.2">
      <c r="A34" s="41" t="s">
        <v>51</v>
      </c>
      <c r="B34" s="42">
        <f>'[1]1. Фін результат'!B25</f>
        <v>1040</v>
      </c>
      <c r="C34" s="43">
        <f>'[1]1. Фін результат'!C25</f>
        <v>0</v>
      </c>
      <c r="D34" s="43">
        <f>'[1]1. Фін результат'!D25</f>
        <v>101</v>
      </c>
      <c r="E34" s="43">
        <f>'[1]1. Фін результат'!E25</f>
        <v>25.75</v>
      </c>
      <c r="F34" s="43">
        <f t="shared" si="0"/>
        <v>-75.25</v>
      </c>
      <c r="G34" s="45">
        <f t="shared" si="1"/>
        <v>25.495049504950494</v>
      </c>
    </row>
    <row r="35" spans="1:7" x14ac:dyDescent="0.2">
      <c r="A35" s="41" t="s">
        <v>52</v>
      </c>
      <c r="B35" s="42">
        <f>'[1]1. Фін результат'!B53</f>
        <v>1070</v>
      </c>
      <c r="C35" s="43">
        <f>'[1]1. Фін результат'!C53</f>
        <v>0</v>
      </c>
      <c r="D35" s="43">
        <f>'[1]1. Фін результат'!D53</f>
        <v>0</v>
      </c>
      <c r="E35" s="43">
        <f>'[1]1. Фін результат'!E53</f>
        <v>0</v>
      </c>
      <c r="F35" s="43">
        <f t="shared" si="0"/>
        <v>0</v>
      </c>
      <c r="G35" s="44" t="e">
        <f t="shared" si="1"/>
        <v>#DIV/0!</v>
      </c>
    </row>
    <row r="36" spans="1:7" x14ac:dyDescent="0.2">
      <c r="A36" s="41" t="s">
        <v>53</v>
      </c>
      <c r="B36" s="42">
        <f>'[1]1. Фін результат'!B83</f>
        <v>1300</v>
      </c>
      <c r="C36" s="43">
        <f>'[1]1. Фін результат'!C22-'[1]1. Фін результат'!C60</f>
        <v>0</v>
      </c>
      <c r="D36" s="43">
        <f>'[1]1. Фін результат'!D22-'[1]1. Фін результат'!D60</f>
        <v>0</v>
      </c>
      <c r="E36" s="43">
        <f>'[1]1. Фін результат'!E22-'[1]1. Фін результат'!E60</f>
        <v>967.2</v>
      </c>
      <c r="F36" s="43">
        <f t="shared" si="0"/>
        <v>967.2</v>
      </c>
      <c r="G36" s="44" t="e">
        <f t="shared" si="1"/>
        <v>#DIV/0!</v>
      </c>
    </row>
    <row r="37" spans="1:7" ht="45" x14ac:dyDescent="0.2">
      <c r="A37" s="47" t="s">
        <v>54</v>
      </c>
      <c r="B37" s="42">
        <f>'[1]1. Фін результат'!B66</f>
        <v>1100</v>
      </c>
      <c r="C37" s="43">
        <f>'[1]1. Фін результат'!C66</f>
        <v>0</v>
      </c>
      <c r="D37" s="43">
        <f>'[1]1. Фін результат'!D66</f>
        <v>-1808</v>
      </c>
      <c r="E37" s="43">
        <f>'[1]1. Фін результат'!E66</f>
        <v>-144.95000000000005</v>
      </c>
      <c r="F37" s="43">
        <f t="shared" si="0"/>
        <v>1663.05</v>
      </c>
      <c r="G37" s="45">
        <f t="shared" si="1"/>
        <v>8.0171460176991172</v>
      </c>
    </row>
    <row r="38" spans="1:7" x14ac:dyDescent="0.2">
      <c r="A38" s="48" t="s">
        <v>55</v>
      </c>
      <c r="B38" s="42">
        <f>'[1]1. Фін результат'!B94</f>
        <v>1410</v>
      </c>
      <c r="C38" s="43">
        <f>'[1]1. Фін результат'!C94</f>
        <v>0</v>
      </c>
      <c r="D38" s="43">
        <f>'[1]1. Фін результат'!D94</f>
        <v>-1808</v>
      </c>
      <c r="E38" s="43">
        <f>'[1]1. Фін результат'!E94</f>
        <v>-137.25000000000006</v>
      </c>
      <c r="F38" s="43">
        <f t="shared" si="0"/>
        <v>1670.75</v>
      </c>
      <c r="G38" s="45">
        <f t="shared" si="1"/>
        <v>7.5912610619469065</v>
      </c>
    </row>
    <row r="39" spans="1:7" x14ac:dyDescent="0.2">
      <c r="A39" s="49" t="s">
        <v>56</v>
      </c>
      <c r="B39" s="42">
        <f>'[1] 5. Коефіцієнти'!B8</f>
        <v>5010</v>
      </c>
      <c r="C39" s="50" t="e">
        <f>'фінплан - зведені показники'!C38/'фінплан - зведені показники'!C31</f>
        <v>#DIV/0!</v>
      </c>
      <c r="D39" s="50" t="e">
        <f>'фінплан - зведені показники'!D38/'фінплан - зведені показники'!D31</f>
        <v>#DIV/0!</v>
      </c>
      <c r="E39" s="50" t="e">
        <f>'фінплан - зведені показники'!E38/'фінплан - зведені показники'!E31</f>
        <v>#DIV/0!</v>
      </c>
      <c r="F39" s="51" t="e">
        <f t="shared" si="0"/>
        <v>#DIV/0!</v>
      </c>
      <c r="G39" s="44" t="e">
        <f t="shared" si="1"/>
        <v>#DIV/0!</v>
      </c>
    </row>
    <row r="40" spans="1:7" ht="46.5" x14ac:dyDescent="0.2">
      <c r="A40" s="49" t="s">
        <v>57</v>
      </c>
      <c r="B40" s="42">
        <f>'[1]1. Фін результат'!B84</f>
        <v>1310</v>
      </c>
      <c r="C40" s="43">
        <f>'[1]1. Фін результат'!C84</f>
        <v>0</v>
      </c>
      <c r="D40" s="43">
        <f>'[1]1. Фін результат'!D84</f>
        <v>0</v>
      </c>
      <c r="E40" s="43">
        <f>'[1]1. Фін результат'!E84</f>
        <v>0</v>
      </c>
      <c r="F40" s="43">
        <f t="shared" si="0"/>
        <v>0</v>
      </c>
      <c r="G40" s="44" t="e">
        <f t="shared" si="1"/>
        <v>#DIV/0!</v>
      </c>
    </row>
    <row r="41" spans="1:7" x14ac:dyDescent="0.2">
      <c r="A41" s="41" t="s">
        <v>58</v>
      </c>
      <c r="B41" s="42">
        <f>'[1]1. Фін результат'!B85</f>
        <v>1320</v>
      </c>
      <c r="C41" s="43">
        <f>'[1]1. Фін результат'!C71-'[1]1. Фін результат'!C73</f>
        <v>0</v>
      </c>
      <c r="D41" s="43">
        <f>'[1]1. Фін результат'!D71-'[1]1. Фін результат'!D73</f>
        <v>0</v>
      </c>
      <c r="E41" s="43">
        <f>'[1]1. Фін результат'!E71-'[1]1. Фін результат'!E73</f>
        <v>0</v>
      </c>
      <c r="F41" s="43">
        <f t="shared" si="0"/>
        <v>0</v>
      </c>
      <c r="G41" s="44" t="e">
        <f t="shared" si="1"/>
        <v>#DIV/0!</v>
      </c>
    </row>
    <row r="42" spans="1:7" x14ac:dyDescent="0.2">
      <c r="A42" s="48" t="s">
        <v>59</v>
      </c>
      <c r="B42" s="42">
        <f>'[1]1. Фін результат'!B75</f>
        <v>1170</v>
      </c>
      <c r="C42" s="43">
        <f>'[1]1. Фін результат'!C75</f>
        <v>0</v>
      </c>
      <c r="D42" s="43">
        <f>'[1]1. Фін результат'!D75</f>
        <v>-1808</v>
      </c>
      <c r="E42" s="43">
        <f>'[1]1. Фін результат'!E75</f>
        <v>-144.95000000000005</v>
      </c>
      <c r="F42" s="43">
        <f t="shared" si="0"/>
        <v>1663.05</v>
      </c>
      <c r="G42" s="45">
        <f t="shared" si="1"/>
        <v>8.0171460176991172</v>
      </c>
    </row>
    <row r="43" spans="1:7" x14ac:dyDescent="0.2">
      <c r="A43" s="52" t="s">
        <v>60</v>
      </c>
      <c r="B43" s="42">
        <f>'[1]1. Фін результат'!B76</f>
        <v>1180</v>
      </c>
      <c r="C43" s="43">
        <f>'[1]1. Фін результат'!C76</f>
        <v>0</v>
      </c>
      <c r="D43" s="43">
        <f>'[1]1. Фін результат'!D76</f>
        <v>0</v>
      </c>
      <c r="E43" s="43">
        <f>'[1]1. Фін результат'!E76</f>
        <v>0</v>
      </c>
      <c r="F43" s="43">
        <f t="shared" si="0"/>
        <v>0</v>
      </c>
      <c r="G43" s="44" t="e">
        <f t="shared" si="1"/>
        <v>#DIV/0!</v>
      </c>
    </row>
    <row r="44" spans="1:7" x14ac:dyDescent="0.2">
      <c r="A44" s="47" t="s">
        <v>61</v>
      </c>
      <c r="B44" s="42">
        <f>'[1]1. Фін результат'!B78</f>
        <v>1200</v>
      </c>
      <c r="C44" s="43">
        <f>'[1]1. Фін результат'!C78</f>
        <v>0</v>
      </c>
      <c r="D44" s="43">
        <f>'[1]1. Фін результат'!D78</f>
        <v>-1808</v>
      </c>
      <c r="E44" s="43">
        <f>'[1]1. Фін результат'!E78</f>
        <v>-144.95000000000005</v>
      </c>
      <c r="F44" s="43">
        <f t="shared" si="0"/>
        <v>1663.05</v>
      </c>
      <c r="G44" s="45">
        <f t="shared" si="1"/>
        <v>8.0171460176991172</v>
      </c>
    </row>
    <row r="45" spans="1:7" x14ac:dyDescent="0.2">
      <c r="A45" s="49" t="s">
        <v>62</v>
      </c>
      <c r="B45" s="42">
        <f>'[1] 5. Коефіцієнти'!B11</f>
        <v>5040</v>
      </c>
      <c r="C45" s="51" t="e">
        <f>C44/C31</f>
        <v>#DIV/0!</v>
      </c>
      <c r="D45" s="51" t="e">
        <f>D44/D31</f>
        <v>#DIV/0!</v>
      </c>
      <c r="E45" s="51" t="e">
        <f>E44/E31</f>
        <v>#DIV/0!</v>
      </c>
      <c r="F45" s="51" t="e">
        <f t="shared" si="0"/>
        <v>#DIV/0!</v>
      </c>
      <c r="G45" s="44" t="e">
        <f t="shared" si="1"/>
        <v>#DIV/0!</v>
      </c>
    </row>
    <row r="46" spans="1:7" x14ac:dyDescent="0.2">
      <c r="A46" s="53" t="s">
        <v>63</v>
      </c>
      <c r="B46" s="54"/>
      <c r="C46" s="54"/>
      <c r="D46" s="54"/>
      <c r="E46" s="54"/>
      <c r="F46" s="54"/>
      <c r="G46" s="55"/>
    </row>
    <row r="47" spans="1:7" x14ac:dyDescent="0.2">
      <c r="A47" s="49" t="s">
        <v>64</v>
      </c>
      <c r="B47" s="42">
        <f>'[1]2. Розрахунки з бюджетом'!B20</f>
        <v>2100</v>
      </c>
      <c r="C47" s="43">
        <f>'[1]2. Розрахунки з бюджетом'!C9</f>
        <v>0</v>
      </c>
      <c r="D47" s="43">
        <f>'[1]2. Розрахунки з бюджетом'!D9</f>
        <v>0</v>
      </c>
      <c r="E47" s="43">
        <f>'[1]2. Розрахунки з бюджетом'!E9</f>
        <v>0</v>
      </c>
      <c r="F47" s="43">
        <f t="shared" ref="F47:F52" si="2">E47-D47</f>
        <v>0</v>
      </c>
      <c r="G47" s="44" t="e">
        <f t="shared" ref="G47:G52" si="3">E47/D47*100</f>
        <v>#DIV/0!</v>
      </c>
    </row>
    <row r="48" spans="1:7" x14ac:dyDescent="0.2">
      <c r="A48" s="56" t="s">
        <v>65</v>
      </c>
      <c r="B48" s="42">
        <f>'[1]2. Розрахунки з бюджетом'!B23</f>
        <v>2110</v>
      </c>
      <c r="C48" s="43">
        <f>'[1]2. Розрахунки з бюджетом'!C23</f>
        <v>0</v>
      </c>
      <c r="D48" s="43">
        <f>'[1]2. Розрахунки з бюджетом'!D23</f>
        <v>0</v>
      </c>
      <c r="E48" s="43">
        <f>'[1]2. Розрахунки з бюджетом'!E23</f>
        <v>0</v>
      </c>
      <c r="F48" s="43">
        <f t="shared" si="2"/>
        <v>0</v>
      </c>
      <c r="G48" s="44" t="e">
        <f t="shared" si="3"/>
        <v>#DIV/0!</v>
      </c>
    </row>
    <row r="49" spans="1:7" ht="46.5" x14ac:dyDescent="0.2">
      <c r="A49" s="56" t="s">
        <v>66</v>
      </c>
      <c r="B49" s="42" t="s">
        <v>67</v>
      </c>
      <c r="C49" s="43">
        <f>'[1]2. Розрахунки з бюджетом'!C24+'[1]2. Розрахунки з бюджетом'!C25</f>
        <v>0</v>
      </c>
      <c r="D49" s="43">
        <f>'[1]2. Розрахунки з бюджетом'!D24+'[1]2. Розрахунки з бюджетом'!D25</f>
        <v>0</v>
      </c>
      <c r="E49" s="43">
        <f>'[1]2. Розрахунки з бюджетом'!E24+'[1]2. Розрахунки з бюджетом'!E25</f>
        <v>0</v>
      </c>
      <c r="F49" s="43">
        <f t="shared" si="2"/>
        <v>0</v>
      </c>
      <c r="G49" s="44" t="e">
        <f t="shared" si="3"/>
        <v>#DIV/0!</v>
      </c>
    </row>
    <row r="50" spans="1:7" ht="46.5" x14ac:dyDescent="0.2">
      <c r="A50" s="49" t="s">
        <v>68</v>
      </c>
      <c r="B50" s="42">
        <f>'[1]2. Розрахунки з бюджетом'!B26</f>
        <v>2140</v>
      </c>
      <c r="C50" s="43">
        <f>'[1]2. Розрахунки з бюджетом'!C26</f>
        <v>0</v>
      </c>
      <c r="D50" s="43">
        <f>'[1]2. Розрахунки з бюджетом'!D26</f>
        <v>196</v>
      </c>
      <c r="E50" s="43">
        <f>'[1]2. Розрахунки з бюджетом'!E26</f>
        <v>134.1</v>
      </c>
      <c r="F50" s="43">
        <f t="shared" si="2"/>
        <v>-61.900000000000006</v>
      </c>
      <c r="G50" s="45">
        <f t="shared" si="3"/>
        <v>68.418367346938766</v>
      </c>
    </row>
    <row r="51" spans="1:7" ht="46.5" x14ac:dyDescent="0.2">
      <c r="A51" s="49" t="s">
        <v>69</v>
      </c>
      <c r="B51" s="42">
        <f>'[1]2. Розрахунки з бюджетом'!B37</f>
        <v>2150</v>
      </c>
      <c r="C51" s="43">
        <f>'[1]2. Розрахунки з бюджетом'!C37</f>
        <v>0</v>
      </c>
      <c r="D51" s="43">
        <f>'[1]2. Розрахунки з бюджетом'!D37</f>
        <v>222</v>
      </c>
      <c r="E51" s="43">
        <f>'[1]2. Розрахунки з бюджетом'!E37</f>
        <v>152.9</v>
      </c>
      <c r="F51" s="43">
        <f t="shared" si="2"/>
        <v>-69.099999999999994</v>
      </c>
      <c r="G51" s="45">
        <f t="shared" si="3"/>
        <v>68.873873873873876</v>
      </c>
    </row>
    <row r="52" spans="1:7" x14ac:dyDescent="0.2">
      <c r="A52" s="48" t="s">
        <v>70</v>
      </c>
      <c r="B52" s="42">
        <f>'[1]2. Розрахунки з бюджетом'!B38</f>
        <v>2200</v>
      </c>
      <c r="C52" s="43">
        <f>'[1]2. Розрахунки з бюджетом'!C38</f>
        <v>0</v>
      </c>
      <c r="D52" s="43">
        <f>'[1]2. Розрахунки з бюджетом'!D38</f>
        <v>418</v>
      </c>
      <c r="E52" s="43">
        <f>'[1]2. Розрахунки з бюджетом'!E38</f>
        <v>287</v>
      </c>
      <c r="F52" s="43">
        <f t="shared" si="2"/>
        <v>-131</v>
      </c>
      <c r="G52" s="45">
        <f t="shared" si="3"/>
        <v>68.660287081339703</v>
      </c>
    </row>
    <row r="53" spans="1:7" x14ac:dyDescent="0.2">
      <c r="A53" s="53" t="s">
        <v>71</v>
      </c>
      <c r="B53" s="54"/>
      <c r="C53" s="54"/>
      <c r="D53" s="54"/>
      <c r="E53" s="54"/>
      <c r="F53" s="54"/>
      <c r="G53" s="55"/>
    </row>
    <row r="54" spans="1:7" x14ac:dyDescent="0.2">
      <c r="A54" s="48" t="s">
        <v>72</v>
      </c>
      <c r="B54" s="42">
        <f>'[1]3. Рух грошових коштів'!B66</f>
        <v>3600</v>
      </c>
      <c r="C54" s="43">
        <f>'[1]3. Рух грошових коштів'!C66</f>
        <v>0</v>
      </c>
      <c r="D54" s="43">
        <f>'[1]3. Рух грошових коштів'!D66</f>
        <v>71</v>
      </c>
      <c r="E54" s="43">
        <f>'[1]3. Рух грошових коштів'!E66</f>
        <v>71</v>
      </c>
      <c r="F54" s="43">
        <f t="shared" ref="F54:F59" si="4">E54-D54</f>
        <v>0</v>
      </c>
      <c r="G54" s="44">
        <f t="shared" ref="G54:G59" si="5">E54/D54*100</f>
        <v>100</v>
      </c>
    </row>
    <row r="55" spans="1:7" ht="46.5" x14ac:dyDescent="0.2">
      <c r="A55" s="49" t="s">
        <v>73</v>
      </c>
      <c r="B55" s="42">
        <f>'[1]3. Рух грошових коштів'!B20</f>
        <v>3090</v>
      </c>
      <c r="C55" s="43">
        <f>'[1]3. Рух грошових коштів'!C20</f>
        <v>0</v>
      </c>
      <c r="D55" s="43">
        <f>'[1]3. Рух грошових коштів'!D20</f>
        <v>-1808</v>
      </c>
      <c r="E55" s="43">
        <f>'[1]3. Рух грошових коштів'!E20</f>
        <v>-44.45000000000006</v>
      </c>
      <c r="F55" s="43">
        <f t="shared" si="4"/>
        <v>1763.55</v>
      </c>
      <c r="G55" s="45">
        <f t="shared" si="5"/>
        <v>2.4585176991150473</v>
      </c>
    </row>
    <row r="56" spans="1:7" ht="46.5" x14ac:dyDescent="0.2">
      <c r="A56" s="49" t="s">
        <v>74</v>
      </c>
      <c r="B56" s="42">
        <f>'[1]3. Рух грошових коштів'!B37</f>
        <v>3320</v>
      </c>
      <c r="C56" s="43">
        <f>'[1]3. Рух грошових коштів'!C37</f>
        <v>0</v>
      </c>
      <c r="D56" s="43">
        <f>'[1]3. Рух грошових коштів'!D37</f>
        <v>-360</v>
      </c>
      <c r="E56" s="43">
        <f>'[1]3. Рух грошових коштів'!E37</f>
        <v>-92.8</v>
      </c>
      <c r="F56" s="43">
        <f t="shared" si="4"/>
        <v>267.2</v>
      </c>
      <c r="G56" s="44">
        <f t="shared" si="5"/>
        <v>25.777777777777779</v>
      </c>
    </row>
    <row r="57" spans="1:7" ht="46.5" x14ac:dyDescent="0.2">
      <c r="A57" s="49" t="s">
        <v>75</v>
      </c>
      <c r="B57" s="42">
        <f>'[1]3. Рух грошових коштів'!B64</f>
        <v>3580</v>
      </c>
      <c r="C57" s="43">
        <f>'[1]3. Рух грошових коштів'!C64</f>
        <v>0</v>
      </c>
      <c r="D57" s="43">
        <f>'[1]3. Рух грошових коштів'!D64</f>
        <v>2168</v>
      </c>
      <c r="E57" s="43">
        <f>'[1]3. Рух грошових коштів'!E64</f>
        <v>281.2</v>
      </c>
      <c r="F57" s="43">
        <f t="shared" si="4"/>
        <v>-1886.8</v>
      </c>
      <c r="G57" s="45">
        <f t="shared" si="5"/>
        <v>12.970479704797047</v>
      </c>
    </row>
    <row r="58" spans="1:7" ht="54" customHeight="1" x14ac:dyDescent="0.2">
      <c r="A58" s="49" t="s">
        <v>76</v>
      </c>
      <c r="B58" s="42">
        <f>'[1]3. Рух грошових коштів'!B67</f>
        <v>3610</v>
      </c>
      <c r="C58" s="43"/>
      <c r="D58" s="43"/>
      <c r="E58" s="43"/>
      <c r="F58" s="43">
        <f t="shared" si="4"/>
        <v>0</v>
      </c>
      <c r="G58" s="44" t="e">
        <f t="shared" si="5"/>
        <v>#DIV/0!</v>
      </c>
    </row>
    <row r="59" spans="1:7" ht="38.25" customHeight="1" x14ac:dyDescent="0.2">
      <c r="A59" s="48" t="s">
        <v>77</v>
      </c>
      <c r="B59" s="42">
        <f>'[1]3. Рух грошових коштів'!B68</f>
        <v>3620</v>
      </c>
      <c r="C59" s="43">
        <f>'[1]3. Рух грошових коштів'!C68</f>
        <v>0</v>
      </c>
      <c r="D59" s="43">
        <f>'[1]3. Рух грошових коштів'!D68</f>
        <v>71</v>
      </c>
      <c r="E59" s="43">
        <f>'[1]3. Рух грошових коштів'!E68</f>
        <v>214.94999999999993</v>
      </c>
      <c r="F59" s="43">
        <f t="shared" si="4"/>
        <v>143.94999999999993</v>
      </c>
      <c r="G59" s="44">
        <f t="shared" si="5"/>
        <v>302.74647887323931</v>
      </c>
    </row>
    <row r="60" spans="1:7" x14ac:dyDescent="0.2">
      <c r="A60" s="57" t="s">
        <v>78</v>
      </c>
      <c r="B60" s="58"/>
      <c r="C60" s="58"/>
      <c r="D60" s="58"/>
      <c r="E60" s="58"/>
      <c r="F60" s="58"/>
      <c r="G60" s="58"/>
    </row>
    <row r="61" spans="1:7" x14ac:dyDescent="0.2">
      <c r="A61" s="49" t="s">
        <v>79</v>
      </c>
      <c r="B61" s="59">
        <f>'[1]4. Кап. інвестиції'!B6</f>
        <v>4000</v>
      </c>
      <c r="C61" s="43">
        <f>'[1]4. Кап. інвестиції'!C6</f>
        <v>0</v>
      </c>
      <c r="D61" s="43">
        <f>'[1]4. Кап. інвестиції'!D6</f>
        <v>299</v>
      </c>
      <c r="E61" s="43">
        <f>'[1]4. Кап. інвестиції'!E6</f>
        <v>92.8</v>
      </c>
      <c r="F61" s="43">
        <f>E61-D61</f>
        <v>-206.2</v>
      </c>
      <c r="G61" s="44">
        <f>E61/D61*100</f>
        <v>31.036789297658864</v>
      </c>
    </row>
    <row r="62" spans="1:7" x14ac:dyDescent="0.2">
      <c r="A62" s="60" t="s">
        <v>80</v>
      </c>
      <c r="B62" s="60"/>
      <c r="C62" s="60"/>
      <c r="D62" s="60"/>
      <c r="E62" s="60"/>
      <c r="F62" s="60"/>
      <c r="G62" s="60"/>
    </row>
    <row r="63" spans="1:7" x14ac:dyDescent="0.2">
      <c r="A63" s="49" t="s">
        <v>81</v>
      </c>
      <c r="B63" s="59">
        <f>'[1] 5. Коефіцієнти'!B9</f>
        <v>5020</v>
      </c>
      <c r="C63" s="51" t="e">
        <f>'[1] 5. Коефіцієнти'!D9</f>
        <v>#DIV/0!</v>
      </c>
      <c r="D63" s="51">
        <f>D44/D70</f>
        <v>-25.464788732394368</v>
      </c>
      <c r="E63" s="51">
        <f>'[1] 5. Коефіцієнти'!E9</f>
        <v>-0.48324720786797826</v>
      </c>
      <c r="F63" s="43" t="s">
        <v>82</v>
      </c>
      <c r="G63" s="45" t="s">
        <v>82</v>
      </c>
    </row>
    <row r="64" spans="1:7" x14ac:dyDescent="0.2">
      <c r="A64" s="49" t="s">
        <v>83</v>
      </c>
      <c r="B64" s="59">
        <f>'[1] 5. Коефіцієнти'!B10</f>
        <v>5030</v>
      </c>
      <c r="C64" s="51" t="e">
        <f>'[1] 5. Коефіцієнти'!D10</f>
        <v>#DIV/0!</v>
      </c>
      <c r="D64" s="51" t="e">
        <f>D44/D76</f>
        <v>#DIV/0!</v>
      </c>
      <c r="E64" s="51">
        <f>'[1] 5. Коефіцієнти'!E10</f>
        <v>-0.69973449191407244</v>
      </c>
      <c r="F64" s="43" t="s">
        <v>82</v>
      </c>
      <c r="G64" s="45" t="s">
        <v>82</v>
      </c>
    </row>
    <row r="65" spans="1:7" x14ac:dyDescent="0.2">
      <c r="A65" s="49" t="s">
        <v>84</v>
      </c>
      <c r="B65" s="59">
        <f>'[1] 5. Коефіцієнти'!B14</f>
        <v>5110</v>
      </c>
      <c r="C65" s="51" t="e">
        <f>'[1] 5. Коефіцієнти'!D14</f>
        <v>#DIV/0!</v>
      </c>
      <c r="D65" s="51" t="e">
        <f>D76/D73</f>
        <v>#DIV/0!</v>
      </c>
      <c r="E65" s="51">
        <f>'[1] 5. Коефіцієнти'!E14</f>
        <v>2.232219827586206</v>
      </c>
      <c r="F65" s="43" t="s">
        <v>82</v>
      </c>
      <c r="G65" s="45" t="s">
        <v>82</v>
      </c>
    </row>
    <row r="66" spans="1:7" x14ac:dyDescent="0.2">
      <c r="A66" s="53" t="s">
        <v>85</v>
      </c>
      <c r="B66" s="54"/>
      <c r="C66" s="54"/>
      <c r="D66" s="54"/>
      <c r="E66" s="54"/>
      <c r="F66" s="54"/>
      <c r="G66" s="55"/>
    </row>
    <row r="67" spans="1:7" x14ac:dyDescent="0.2">
      <c r="A67" s="49" t="s">
        <v>86</v>
      </c>
      <c r="B67" s="59">
        <v>6000</v>
      </c>
      <c r="C67" s="61"/>
      <c r="D67" s="61"/>
      <c r="E67" s="61">
        <v>85</v>
      </c>
      <c r="F67" s="43">
        <f>E67-D67</f>
        <v>85</v>
      </c>
      <c r="G67" s="44" t="e">
        <f>E67/D67*100</f>
        <v>#DIV/0!</v>
      </c>
    </row>
    <row r="68" spans="1:7" x14ac:dyDescent="0.2">
      <c r="A68" s="49" t="s">
        <v>87</v>
      </c>
      <c r="B68" s="59">
        <v>6010</v>
      </c>
      <c r="C68" s="61"/>
      <c r="D68" s="61">
        <f>D69</f>
        <v>71</v>
      </c>
      <c r="E68" s="61">
        <f>E69</f>
        <v>214.94999999999993</v>
      </c>
      <c r="F68" s="43">
        <f t="shared" ref="F68:F76" si="6">E68-D68</f>
        <v>143.94999999999993</v>
      </c>
      <c r="G68" s="44">
        <f t="shared" ref="G68:G76" si="7">E68/D68*100</f>
        <v>302.74647887323931</v>
      </c>
    </row>
    <row r="69" spans="1:7" x14ac:dyDescent="0.2">
      <c r="A69" s="49" t="s">
        <v>88</v>
      </c>
      <c r="B69" s="59">
        <v>6020</v>
      </c>
      <c r="C69" s="61"/>
      <c r="D69" s="61">
        <v>71</v>
      </c>
      <c r="E69" s="61">
        <f>E59</f>
        <v>214.94999999999993</v>
      </c>
      <c r="F69" s="43">
        <f t="shared" si="6"/>
        <v>143.94999999999993</v>
      </c>
      <c r="G69" s="44">
        <f t="shared" si="7"/>
        <v>302.74647887323931</v>
      </c>
    </row>
    <row r="70" spans="1:7" s="62" customFormat="1" x14ac:dyDescent="0.2">
      <c r="A70" s="48" t="s">
        <v>89</v>
      </c>
      <c r="B70" s="59">
        <v>6030</v>
      </c>
      <c r="C70" s="61">
        <f>C67+C68</f>
        <v>0</v>
      </c>
      <c r="D70" s="61">
        <f>D67+D68</f>
        <v>71</v>
      </c>
      <c r="E70" s="61">
        <f>E67+E68</f>
        <v>299.94999999999993</v>
      </c>
      <c r="F70" s="43">
        <f t="shared" si="6"/>
        <v>228.94999999999993</v>
      </c>
      <c r="G70" s="44">
        <f t="shared" si="7"/>
        <v>422.46478873239425</v>
      </c>
    </row>
    <row r="71" spans="1:7" x14ac:dyDescent="0.2">
      <c r="A71" s="49" t="s">
        <v>90</v>
      </c>
      <c r="B71" s="59">
        <v>6040</v>
      </c>
      <c r="C71" s="61"/>
      <c r="D71" s="61"/>
      <c r="E71" s="61"/>
      <c r="F71" s="43">
        <f t="shared" si="6"/>
        <v>0</v>
      </c>
      <c r="G71" s="44" t="e">
        <f t="shared" si="7"/>
        <v>#DIV/0!</v>
      </c>
    </row>
    <row r="72" spans="1:7" x14ac:dyDescent="0.2">
      <c r="A72" s="49" t="s">
        <v>91</v>
      </c>
      <c r="B72" s="59">
        <v>6050</v>
      </c>
      <c r="C72" s="61"/>
      <c r="D72" s="61"/>
      <c r="E72" s="61">
        <v>92.8</v>
      </c>
      <c r="F72" s="43">
        <f t="shared" si="6"/>
        <v>92.8</v>
      </c>
      <c r="G72" s="44" t="e">
        <f t="shared" si="7"/>
        <v>#DIV/0!</v>
      </c>
    </row>
    <row r="73" spans="1:7" s="62" customFormat="1" x14ac:dyDescent="0.2">
      <c r="A73" s="48" t="s">
        <v>92</v>
      </c>
      <c r="B73" s="59">
        <v>6060</v>
      </c>
      <c r="C73" s="61">
        <f>C71+C72</f>
        <v>0</v>
      </c>
      <c r="D73" s="61">
        <f>D71+D72</f>
        <v>0</v>
      </c>
      <c r="E73" s="61">
        <f>E71+E72</f>
        <v>92.8</v>
      </c>
      <c r="F73" s="43">
        <f t="shared" si="6"/>
        <v>92.8</v>
      </c>
      <c r="G73" s="44" t="e">
        <f t="shared" si="7"/>
        <v>#DIV/0!</v>
      </c>
    </row>
    <row r="74" spans="1:7" x14ac:dyDescent="0.2">
      <c r="A74" s="49" t="s">
        <v>93</v>
      </c>
      <c r="B74" s="59">
        <v>6070</v>
      </c>
      <c r="C74" s="61"/>
      <c r="D74" s="61"/>
      <c r="E74" s="61"/>
      <c r="F74" s="43">
        <f t="shared" si="6"/>
        <v>0</v>
      </c>
      <c r="G74" s="44" t="e">
        <f t="shared" si="7"/>
        <v>#DIV/0!</v>
      </c>
    </row>
    <row r="75" spans="1:7" x14ac:dyDescent="0.2">
      <c r="A75" s="49" t="s">
        <v>94</v>
      </c>
      <c r="B75" s="59">
        <v>6080</v>
      </c>
      <c r="C75" s="61"/>
      <c r="D75" s="61"/>
      <c r="E75" s="61"/>
      <c r="F75" s="43">
        <f t="shared" si="6"/>
        <v>0</v>
      </c>
      <c r="G75" s="44" t="e">
        <f t="shared" si="7"/>
        <v>#DIV/0!</v>
      </c>
    </row>
    <row r="76" spans="1:7" s="62" customFormat="1" x14ac:dyDescent="0.2">
      <c r="A76" s="48" t="s">
        <v>95</v>
      </c>
      <c r="B76" s="59">
        <v>6090</v>
      </c>
      <c r="C76" s="61"/>
      <c r="D76" s="61"/>
      <c r="E76" s="61">
        <f>E70-E73</f>
        <v>207.14999999999992</v>
      </c>
      <c r="F76" s="43">
        <f t="shared" si="6"/>
        <v>207.14999999999992</v>
      </c>
      <c r="G76" s="44" t="e">
        <f t="shared" si="7"/>
        <v>#DIV/0!</v>
      </c>
    </row>
    <row r="77" spans="1:7" x14ac:dyDescent="0.2">
      <c r="A77" s="63"/>
      <c r="B77" s="64"/>
      <c r="C77" s="64"/>
      <c r="D77" s="64"/>
      <c r="E77" s="64"/>
      <c r="F77" s="64"/>
      <c r="G77" s="64"/>
    </row>
    <row r="78" spans="1:7" ht="78.75" x14ac:dyDescent="0.2">
      <c r="A78" s="65" t="s">
        <v>96</v>
      </c>
      <c r="B78" s="66"/>
      <c r="C78" s="67"/>
      <c r="D78" s="67"/>
      <c r="E78" s="67"/>
      <c r="F78" s="67" t="s">
        <v>97</v>
      </c>
      <c r="G78" s="67"/>
    </row>
    <row r="79" spans="1:7" s="69" customFormat="1" x14ac:dyDescent="0.2">
      <c r="A79" s="25" t="s">
        <v>98</v>
      </c>
      <c r="B79" s="68"/>
      <c r="C79" s="28" t="s">
        <v>99</v>
      </c>
      <c r="D79" s="28"/>
      <c r="E79" s="1"/>
      <c r="F79" s="68" t="s">
        <v>100</v>
      </c>
      <c r="G79" s="68"/>
    </row>
    <row r="80" spans="1:7" x14ac:dyDescent="0.2">
      <c r="A80" s="1"/>
      <c r="B80" s="3"/>
      <c r="C80" s="3"/>
      <c r="D80" s="3"/>
      <c r="E80" s="3"/>
      <c r="F80" s="3"/>
      <c r="G80" s="3"/>
    </row>
    <row r="81" spans="1:7" ht="42.75" customHeight="1" x14ac:dyDescent="0.2">
      <c r="A81" s="7"/>
      <c r="B81" s="3"/>
      <c r="C81" s="3"/>
      <c r="D81" s="3"/>
      <c r="E81" s="3"/>
      <c r="F81" s="3"/>
      <c r="G81" s="3"/>
    </row>
    <row r="82" spans="1:7" ht="113.25" customHeight="1" x14ac:dyDescent="0.2">
      <c r="A82" s="70"/>
      <c r="B82" s="70"/>
      <c r="C82" s="70"/>
      <c r="D82" s="70"/>
      <c r="E82" s="70"/>
      <c r="F82" s="70"/>
      <c r="G82" s="70"/>
    </row>
    <row r="83" spans="1:7" x14ac:dyDescent="0.2">
      <c r="A83" s="71"/>
    </row>
    <row r="84" spans="1:7" x14ac:dyDescent="0.2">
      <c r="A84" s="71"/>
    </row>
    <row r="85" spans="1:7" x14ac:dyDescent="0.2">
      <c r="A85" s="71"/>
    </row>
    <row r="86" spans="1:7" x14ac:dyDescent="0.2">
      <c r="A86" s="71"/>
    </row>
    <row r="87" spans="1:7" x14ac:dyDescent="0.2">
      <c r="A87" s="71"/>
    </row>
    <row r="88" spans="1:7" x14ac:dyDescent="0.2">
      <c r="A88" s="71"/>
    </row>
    <row r="89" spans="1:7" x14ac:dyDescent="0.2">
      <c r="A89" s="71"/>
    </row>
    <row r="90" spans="1:7" x14ac:dyDescent="0.2">
      <c r="A90" s="71"/>
    </row>
    <row r="91" spans="1:7" x14ac:dyDescent="0.2">
      <c r="A91" s="71"/>
    </row>
    <row r="92" spans="1:7" x14ac:dyDescent="0.2">
      <c r="A92" s="71"/>
    </row>
    <row r="93" spans="1:7" x14ac:dyDescent="0.2">
      <c r="A93" s="71"/>
    </row>
    <row r="94" spans="1:7" x14ac:dyDescent="0.2">
      <c r="A94" s="71"/>
    </row>
    <row r="95" spans="1:7" x14ac:dyDescent="0.2">
      <c r="A95" s="71"/>
    </row>
    <row r="96" spans="1:7" x14ac:dyDescent="0.2">
      <c r="A96" s="71"/>
    </row>
    <row r="97" spans="1:1" x14ac:dyDescent="0.2">
      <c r="A97" s="71"/>
    </row>
    <row r="98" spans="1:1" x14ac:dyDescent="0.2">
      <c r="A98" s="71"/>
    </row>
    <row r="99" spans="1:1" x14ac:dyDescent="0.2">
      <c r="A99" s="71"/>
    </row>
    <row r="100" spans="1:1" x14ac:dyDescent="0.2">
      <c r="A100" s="71"/>
    </row>
    <row r="101" spans="1:1" x14ac:dyDescent="0.2">
      <c r="A101" s="71"/>
    </row>
    <row r="102" spans="1:1" x14ac:dyDescent="0.2">
      <c r="A102" s="71"/>
    </row>
    <row r="103" spans="1:1" x14ac:dyDescent="0.2">
      <c r="A103" s="71"/>
    </row>
    <row r="104" spans="1:1" x14ac:dyDescent="0.2">
      <c r="A104" s="71"/>
    </row>
    <row r="105" spans="1:1" x14ac:dyDescent="0.2">
      <c r="A105" s="71"/>
    </row>
    <row r="106" spans="1:1" x14ac:dyDescent="0.2">
      <c r="A106" s="71"/>
    </row>
    <row r="107" spans="1:1" x14ac:dyDescent="0.2">
      <c r="A107" s="71"/>
    </row>
    <row r="108" spans="1:1" x14ac:dyDescent="0.2">
      <c r="A108" s="71"/>
    </row>
    <row r="109" spans="1:1" x14ac:dyDescent="0.2">
      <c r="A109" s="71"/>
    </row>
    <row r="110" spans="1:1" x14ac:dyDescent="0.2">
      <c r="A110" s="71"/>
    </row>
    <row r="111" spans="1:1" x14ac:dyDescent="0.2">
      <c r="A111" s="71"/>
    </row>
    <row r="112" spans="1:1" x14ac:dyDescent="0.2">
      <c r="A112" s="71"/>
    </row>
    <row r="113" spans="1:1" x14ac:dyDescent="0.2">
      <c r="A113" s="71"/>
    </row>
    <row r="114" spans="1:1" x14ac:dyDescent="0.2">
      <c r="A114" s="71"/>
    </row>
    <row r="115" spans="1:1" x14ac:dyDescent="0.2">
      <c r="A115" s="71"/>
    </row>
    <row r="116" spans="1:1" x14ac:dyDescent="0.2">
      <c r="A116" s="71"/>
    </row>
    <row r="117" spans="1:1" x14ac:dyDescent="0.2">
      <c r="A117" s="71"/>
    </row>
    <row r="118" spans="1:1" x14ac:dyDescent="0.2">
      <c r="A118" s="71"/>
    </row>
    <row r="119" spans="1:1" x14ac:dyDescent="0.2">
      <c r="A119" s="71"/>
    </row>
    <row r="120" spans="1:1" x14ac:dyDescent="0.2">
      <c r="A120" s="71"/>
    </row>
    <row r="121" spans="1:1" x14ac:dyDescent="0.2">
      <c r="A121" s="71"/>
    </row>
    <row r="122" spans="1:1" x14ac:dyDescent="0.2">
      <c r="A122" s="71"/>
    </row>
    <row r="123" spans="1:1" x14ac:dyDescent="0.2">
      <c r="A123" s="71"/>
    </row>
    <row r="124" spans="1:1" x14ac:dyDescent="0.2">
      <c r="A124" s="71"/>
    </row>
    <row r="125" spans="1:1" x14ac:dyDescent="0.2">
      <c r="A125" s="71"/>
    </row>
    <row r="126" spans="1:1" x14ac:dyDescent="0.2">
      <c r="A126" s="71"/>
    </row>
    <row r="127" spans="1:1" x14ac:dyDescent="0.2">
      <c r="A127" s="71"/>
    </row>
    <row r="128" spans="1:1" x14ac:dyDescent="0.2">
      <c r="A128" s="71"/>
    </row>
    <row r="129" spans="1:1" x14ac:dyDescent="0.2">
      <c r="A129" s="71"/>
    </row>
    <row r="130" spans="1:1" x14ac:dyDescent="0.2">
      <c r="A130" s="71"/>
    </row>
    <row r="131" spans="1:1" x14ac:dyDescent="0.2">
      <c r="A131" s="71"/>
    </row>
    <row r="132" spans="1:1" x14ac:dyDescent="0.2">
      <c r="A132" s="71"/>
    </row>
    <row r="133" spans="1:1" x14ac:dyDescent="0.2">
      <c r="A133" s="71"/>
    </row>
    <row r="134" spans="1:1" x14ac:dyDescent="0.2">
      <c r="A134" s="71"/>
    </row>
    <row r="135" spans="1:1" x14ac:dyDescent="0.2">
      <c r="A135" s="71"/>
    </row>
    <row r="136" spans="1:1" x14ac:dyDescent="0.2">
      <c r="A136" s="71"/>
    </row>
    <row r="137" spans="1:1" x14ac:dyDescent="0.2">
      <c r="A137" s="71"/>
    </row>
    <row r="138" spans="1:1" x14ac:dyDescent="0.2">
      <c r="A138" s="71"/>
    </row>
    <row r="139" spans="1:1" x14ac:dyDescent="0.2">
      <c r="A139" s="71"/>
    </row>
    <row r="140" spans="1:1" x14ac:dyDescent="0.2">
      <c r="A140" s="71"/>
    </row>
    <row r="141" spans="1:1" x14ac:dyDescent="0.2">
      <c r="A141" s="71"/>
    </row>
    <row r="142" spans="1:1" x14ac:dyDescent="0.2">
      <c r="A142" s="71"/>
    </row>
    <row r="143" spans="1:1" x14ac:dyDescent="0.2">
      <c r="A143" s="71"/>
    </row>
    <row r="144" spans="1:1" x14ac:dyDescent="0.2">
      <c r="A144" s="71"/>
    </row>
    <row r="145" spans="1:1" x14ac:dyDescent="0.2">
      <c r="A145" s="71"/>
    </row>
    <row r="146" spans="1:1" x14ac:dyDescent="0.2">
      <c r="A146" s="71"/>
    </row>
    <row r="147" spans="1:1" x14ac:dyDescent="0.2">
      <c r="A147" s="71"/>
    </row>
    <row r="148" spans="1:1" x14ac:dyDescent="0.2">
      <c r="A148" s="71"/>
    </row>
    <row r="149" spans="1:1" x14ac:dyDescent="0.2">
      <c r="A149" s="71"/>
    </row>
    <row r="150" spans="1:1" x14ac:dyDescent="0.2">
      <c r="A150" s="71"/>
    </row>
    <row r="151" spans="1:1" x14ac:dyDescent="0.2">
      <c r="A151" s="71"/>
    </row>
    <row r="152" spans="1:1" x14ac:dyDescent="0.2">
      <c r="A152" s="71"/>
    </row>
    <row r="153" spans="1:1" x14ac:dyDescent="0.2">
      <c r="A153" s="71"/>
    </row>
    <row r="154" spans="1:1" x14ac:dyDescent="0.2">
      <c r="A154" s="71"/>
    </row>
    <row r="155" spans="1:1" x14ac:dyDescent="0.2">
      <c r="A155" s="71"/>
    </row>
    <row r="156" spans="1:1" x14ac:dyDescent="0.2">
      <c r="A156" s="71"/>
    </row>
    <row r="157" spans="1:1" x14ac:dyDescent="0.2">
      <c r="A157" s="71"/>
    </row>
    <row r="158" spans="1:1" x14ac:dyDescent="0.2">
      <c r="A158" s="71"/>
    </row>
    <row r="159" spans="1:1" x14ac:dyDescent="0.2">
      <c r="A159" s="71"/>
    </row>
    <row r="160" spans="1:1" x14ac:dyDescent="0.2">
      <c r="A160" s="71"/>
    </row>
    <row r="161" spans="1:1" x14ac:dyDescent="0.2">
      <c r="A161" s="71"/>
    </row>
    <row r="162" spans="1:1" x14ac:dyDescent="0.2">
      <c r="A162" s="71"/>
    </row>
    <row r="163" spans="1:1" x14ac:dyDescent="0.2">
      <c r="A163" s="71"/>
    </row>
    <row r="164" spans="1:1" x14ac:dyDescent="0.2">
      <c r="A164" s="71"/>
    </row>
    <row r="165" spans="1:1" x14ac:dyDescent="0.2">
      <c r="A165" s="71"/>
    </row>
    <row r="166" spans="1:1" x14ac:dyDescent="0.2">
      <c r="A166" s="71"/>
    </row>
    <row r="167" spans="1:1" x14ac:dyDescent="0.2">
      <c r="A167" s="71"/>
    </row>
    <row r="168" spans="1:1" x14ac:dyDescent="0.2">
      <c r="A168" s="71"/>
    </row>
    <row r="169" spans="1:1" x14ac:dyDescent="0.2">
      <c r="A169" s="71"/>
    </row>
    <row r="170" spans="1:1" x14ac:dyDescent="0.2">
      <c r="A170" s="71"/>
    </row>
    <row r="171" spans="1:1" x14ac:dyDescent="0.2">
      <c r="A171" s="71"/>
    </row>
    <row r="172" spans="1:1" x14ac:dyDescent="0.2">
      <c r="A172" s="71"/>
    </row>
    <row r="173" spans="1:1" x14ac:dyDescent="0.2">
      <c r="A173" s="71"/>
    </row>
    <row r="174" spans="1:1" x14ac:dyDescent="0.2">
      <c r="A174" s="71"/>
    </row>
    <row r="175" spans="1:1" x14ac:dyDescent="0.2">
      <c r="A175" s="71"/>
    </row>
    <row r="176" spans="1:1" x14ac:dyDescent="0.2">
      <c r="A176" s="71"/>
    </row>
    <row r="177" spans="1:1" x14ac:dyDescent="0.2">
      <c r="A177" s="71"/>
    </row>
    <row r="178" spans="1:1" x14ac:dyDescent="0.2">
      <c r="A178" s="71"/>
    </row>
    <row r="179" spans="1:1" x14ac:dyDescent="0.2">
      <c r="A179" s="71"/>
    </row>
    <row r="180" spans="1:1" x14ac:dyDescent="0.2">
      <c r="A180" s="71"/>
    </row>
    <row r="181" spans="1:1" x14ac:dyDescent="0.2">
      <c r="A181" s="71"/>
    </row>
    <row r="182" spans="1:1" x14ac:dyDescent="0.2">
      <c r="A182" s="71"/>
    </row>
    <row r="183" spans="1:1" x14ac:dyDescent="0.2">
      <c r="A183" s="71"/>
    </row>
    <row r="184" spans="1:1" x14ac:dyDescent="0.2">
      <c r="A184" s="71"/>
    </row>
    <row r="185" spans="1:1" x14ac:dyDescent="0.2">
      <c r="A185" s="71"/>
    </row>
    <row r="186" spans="1:1" x14ac:dyDescent="0.2">
      <c r="A186" s="71"/>
    </row>
    <row r="187" spans="1:1" x14ac:dyDescent="0.2">
      <c r="A187" s="71"/>
    </row>
    <row r="188" spans="1:1" x14ac:dyDescent="0.2">
      <c r="A188" s="71"/>
    </row>
    <row r="189" spans="1:1" x14ac:dyDescent="0.2">
      <c r="A189" s="71"/>
    </row>
    <row r="190" spans="1:1" x14ac:dyDescent="0.2">
      <c r="A190" s="71"/>
    </row>
    <row r="191" spans="1:1" x14ac:dyDescent="0.2">
      <c r="A191" s="71"/>
    </row>
    <row r="192" spans="1:1" x14ac:dyDescent="0.2">
      <c r="A192" s="71"/>
    </row>
    <row r="193" spans="1:1" x14ac:dyDescent="0.2">
      <c r="A193" s="71"/>
    </row>
    <row r="194" spans="1:1" x14ac:dyDescent="0.2">
      <c r="A194" s="71"/>
    </row>
    <row r="195" spans="1:1" x14ac:dyDescent="0.2">
      <c r="A195" s="71"/>
    </row>
    <row r="196" spans="1:1" x14ac:dyDescent="0.2">
      <c r="A196" s="71"/>
    </row>
    <row r="197" spans="1:1" x14ac:dyDescent="0.2">
      <c r="A197" s="71"/>
    </row>
    <row r="198" spans="1:1" x14ac:dyDescent="0.2">
      <c r="A198" s="71"/>
    </row>
    <row r="199" spans="1:1" x14ac:dyDescent="0.2">
      <c r="A199" s="71"/>
    </row>
    <row r="200" spans="1:1" x14ac:dyDescent="0.2">
      <c r="A200" s="71"/>
    </row>
    <row r="201" spans="1:1" x14ac:dyDescent="0.2">
      <c r="A201" s="71"/>
    </row>
    <row r="202" spans="1:1" x14ac:dyDescent="0.2">
      <c r="A202" s="71"/>
    </row>
    <row r="203" spans="1:1" x14ac:dyDescent="0.2">
      <c r="A203" s="71"/>
    </row>
    <row r="204" spans="1:1" x14ac:dyDescent="0.2">
      <c r="A204" s="71"/>
    </row>
    <row r="205" spans="1:1" x14ac:dyDescent="0.2">
      <c r="A205" s="71"/>
    </row>
    <row r="206" spans="1:1" x14ac:dyDescent="0.2">
      <c r="A206" s="71"/>
    </row>
    <row r="207" spans="1:1" x14ac:dyDescent="0.2">
      <c r="A207" s="71"/>
    </row>
    <row r="208" spans="1:1" x14ac:dyDescent="0.2">
      <c r="A208" s="71"/>
    </row>
    <row r="209" spans="1:1" x14ac:dyDescent="0.2">
      <c r="A209" s="71"/>
    </row>
    <row r="210" spans="1:1" x14ac:dyDescent="0.2">
      <c r="A210" s="71"/>
    </row>
    <row r="211" spans="1:1" x14ac:dyDescent="0.2">
      <c r="A211" s="71"/>
    </row>
    <row r="212" spans="1:1" x14ac:dyDescent="0.2">
      <c r="A212" s="71"/>
    </row>
    <row r="213" spans="1:1" x14ac:dyDescent="0.2">
      <c r="A213" s="71"/>
    </row>
    <row r="214" spans="1:1" x14ac:dyDescent="0.2">
      <c r="A214" s="71"/>
    </row>
    <row r="215" spans="1:1" x14ac:dyDescent="0.2">
      <c r="A215" s="71"/>
    </row>
    <row r="216" spans="1:1" x14ac:dyDescent="0.2">
      <c r="A216" s="71"/>
    </row>
    <row r="217" spans="1:1" x14ac:dyDescent="0.2">
      <c r="A217" s="71"/>
    </row>
    <row r="218" spans="1:1" x14ac:dyDescent="0.2">
      <c r="A218" s="71"/>
    </row>
    <row r="219" spans="1:1" x14ac:dyDescent="0.2">
      <c r="A219" s="71"/>
    </row>
    <row r="220" spans="1:1" x14ac:dyDescent="0.2">
      <c r="A220" s="71"/>
    </row>
    <row r="221" spans="1:1" x14ac:dyDescent="0.2">
      <c r="A221" s="71"/>
    </row>
    <row r="222" spans="1:1" x14ac:dyDescent="0.2">
      <c r="A222" s="71"/>
    </row>
    <row r="223" spans="1:1" x14ac:dyDescent="0.2">
      <c r="A223" s="71"/>
    </row>
    <row r="224" spans="1:1" x14ac:dyDescent="0.2">
      <c r="A224" s="71"/>
    </row>
    <row r="225" spans="1:1" x14ac:dyDescent="0.2">
      <c r="A225" s="71"/>
    </row>
    <row r="226" spans="1:1" x14ac:dyDescent="0.2">
      <c r="A226" s="71"/>
    </row>
    <row r="227" spans="1:1" x14ac:dyDescent="0.2">
      <c r="A227" s="71"/>
    </row>
    <row r="228" spans="1:1" x14ac:dyDescent="0.2">
      <c r="A228" s="71"/>
    </row>
    <row r="229" spans="1:1" x14ac:dyDescent="0.2">
      <c r="A229" s="71"/>
    </row>
    <row r="230" spans="1:1" x14ac:dyDescent="0.2">
      <c r="A230" s="71"/>
    </row>
    <row r="231" spans="1:1" x14ac:dyDescent="0.2">
      <c r="A231" s="71"/>
    </row>
    <row r="232" spans="1:1" x14ac:dyDescent="0.2">
      <c r="A232" s="71"/>
    </row>
    <row r="233" spans="1:1" x14ac:dyDescent="0.2">
      <c r="A233" s="71"/>
    </row>
    <row r="234" spans="1:1" x14ac:dyDescent="0.2">
      <c r="A234" s="71"/>
    </row>
    <row r="235" spans="1:1" x14ac:dyDescent="0.2">
      <c r="A235" s="71"/>
    </row>
    <row r="236" spans="1:1" x14ac:dyDescent="0.2">
      <c r="A236" s="71"/>
    </row>
    <row r="237" spans="1:1" x14ac:dyDescent="0.2">
      <c r="A237" s="71"/>
    </row>
    <row r="238" spans="1:1" x14ac:dyDescent="0.2">
      <c r="A238" s="71"/>
    </row>
    <row r="239" spans="1:1" x14ac:dyDescent="0.2">
      <c r="A239" s="71"/>
    </row>
    <row r="240" spans="1:1" x14ac:dyDescent="0.2">
      <c r="A240" s="71"/>
    </row>
    <row r="241" spans="1:1" x14ac:dyDescent="0.2">
      <c r="A241" s="71"/>
    </row>
    <row r="242" spans="1:1" x14ac:dyDescent="0.2">
      <c r="A242" s="71"/>
    </row>
    <row r="243" spans="1:1" x14ac:dyDescent="0.2">
      <c r="A243" s="71"/>
    </row>
    <row r="244" spans="1:1" x14ac:dyDescent="0.2">
      <c r="A244" s="71"/>
    </row>
    <row r="245" spans="1:1" x14ac:dyDescent="0.2">
      <c r="A245" s="71"/>
    </row>
    <row r="246" spans="1:1" x14ac:dyDescent="0.2">
      <c r="A246" s="71"/>
    </row>
    <row r="247" spans="1:1" x14ac:dyDescent="0.2">
      <c r="A247" s="71"/>
    </row>
    <row r="248" spans="1:1" x14ac:dyDescent="0.2">
      <c r="A248" s="71"/>
    </row>
  </sheetData>
  <sheetProtection password="C6FB" sheet="1" formatCells="0" formatColumns="0" formatRows="0"/>
  <mergeCells count="33">
    <mergeCell ref="C79:D79"/>
    <mergeCell ref="A82:G82"/>
    <mergeCell ref="A30:G30"/>
    <mergeCell ref="A46:G46"/>
    <mergeCell ref="A53:G53"/>
    <mergeCell ref="A60:G60"/>
    <mergeCell ref="A62:G62"/>
    <mergeCell ref="A66:G66"/>
    <mergeCell ref="A22:G22"/>
    <mergeCell ref="A23:G23"/>
    <mergeCell ref="A25:G25"/>
    <mergeCell ref="A27:A28"/>
    <mergeCell ref="B27:B28"/>
    <mergeCell ref="C27:C28"/>
    <mergeCell ref="D27:G27"/>
    <mergeCell ref="B15:D15"/>
    <mergeCell ref="B16:D16"/>
    <mergeCell ref="B17:D17"/>
    <mergeCell ref="B18:D18"/>
    <mergeCell ref="A20:G20"/>
    <mergeCell ref="A21:G21"/>
    <mergeCell ref="B11:D11"/>
    <mergeCell ref="B12:D12"/>
    <mergeCell ref="B13:D13"/>
    <mergeCell ref="E13:F13"/>
    <mergeCell ref="B14:D14"/>
    <mergeCell ref="E14:F14"/>
    <mergeCell ref="E2:G5"/>
    <mergeCell ref="B6:D6"/>
    <mergeCell ref="B7:D7"/>
    <mergeCell ref="B8:D8"/>
    <mergeCell ref="B9:D9"/>
    <mergeCell ref="B10:D10"/>
  </mergeCells>
  <pageMargins left="0" right="0" top="0.39370078740157483" bottom="0.39370078740157483" header="0.31496062992125984" footer="0.19685039370078741"/>
  <pageSetup paperSize="9" scale="43" orientation="portrait" verticalDpi="360" r:id="rId1"/>
  <headerFooter alignWithMargins="0"/>
  <rowBreaks count="1" manualBreakCount="1">
    <brk id="59" max="6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фінплан - зведені показники</vt:lpstr>
      <vt:lpstr>'фінплан - зведені показники'!Заголовки_для_печати</vt:lpstr>
      <vt:lpstr>'фінплан - зведені показники'!Область_печати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Наталія Плюкало</dc:creator>
  <cp:lastModifiedBy>Наталія Плюкало</cp:lastModifiedBy>
  <dcterms:created xsi:type="dcterms:W3CDTF">2023-02-27T09:04:14Z</dcterms:created>
  <dcterms:modified xsi:type="dcterms:W3CDTF">2023-02-27T09:04:35Z</dcterms:modified>
</cp:coreProperties>
</file>