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ЗВІТИ ПО РОБОТІ та відкриті дані\"/>
    </mc:Choice>
  </mc:AlternateContent>
  <xr:revisionPtr revIDLastSave="0" documentId="13_ncr:1_{202DE66A-8E80-414A-BD14-223306DCCD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Sheet!$A$1:$Q$7</definedName>
  </definedNames>
  <calcPr calcId="191029"/>
</workbook>
</file>

<file path=xl/calcChain.xml><?xml version="1.0" encoding="utf-8"?>
<calcChain xmlns="http://schemas.openxmlformats.org/spreadsheetml/2006/main">
  <c r="B11" i="1" l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<sst xmlns="http://schemas.openxmlformats.org/spreadsheetml/2006/main" count="149" uniqueCount="70">
  <si>
    <t>+380982619621</t>
  </si>
  <si>
    <t>30190000-7 Офісне устаткування та приладдя різне</t>
  </si>
  <si>
    <t>Закупівля без використання електронної системи</t>
  </si>
  <si>
    <t>КОМУНАЛЬНЕ ПІДПРИЄМСТВО "АГЕНТСТВО РОЗВИТКУ ДНІПРА " ДНІПРОВСЬКОЇ МІСЬКОЇ РАДИ</t>
  </si>
  <si>
    <t>Немає лотів</t>
  </si>
  <si>
    <t>Спрощена закупівля</t>
  </si>
  <si>
    <t>підписано</t>
  </si>
  <si>
    <t>№</t>
  </si>
  <si>
    <t>purchase_id</t>
  </si>
  <si>
    <t>lot_id</t>
  </si>
  <si>
    <t>purchase_name</t>
  </si>
  <si>
    <t>purchase_subject</t>
  </si>
  <si>
    <t>cpv_code</t>
  </si>
  <si>
    <t>procedure_type</t>
  </si>
  <si>
    <t>organizer</t>
  </si>
  <si>
    <t>winner</t>
  </si>
  <si>
    <t>winner's_usreou_code</t>
  </si>
  <si>
    <t>winner's_e-mail</t>
  </si>
  <si>
    <t>winner's_tel</t>
  </si>
  <si>
    <t>date_of_contract_signing</t>
  </si>
  <si>
    <t>contract's_number</t>
  </si>
  <si>
    <t>contract's_amount</t>
  </si>
  <si>
    <t>date_of_contract_complation</t>
  </si>
  <si>
    <t>contract's_status</t>
  </si>
  <si>
    <t xml:space="preserve">Виконання проєктних робіт по об'єкту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 Електропостачання приладів та пристроїв, які використовуються для будівництва та реконструкції об’єктів електромереж»  </t>
  </si>
  <si>
    <t>45220000-5 Інженерні та будівельні роботи</t>
  </si>
  <si>
    <t>ТОВ "МБК СІНЕРГІЯ"</t>
  </si>
  <si>
    <t>38897076</t>
  </si>
  <si>
    <t>ooo.sinergiya@gmail.com</t>
  </si>
  <si>
    <t>14/10/2022</t>
  </si>
  <si>
    <t xml:space="preserve">Виконання проєктних робіт по об'єкту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Приєднання проєктованої ПС 150/10кВ до мереж 150 кВ АТ «ДТЕК ДНІПРОВСЬКІ ЕЛЕКТРОМЕРЕЖІ» </t>
  </si>
  <si>
    <t>13/10/2022</t>
  </si>
  <si>
    <t>Офісне устаткування та приладдя різне</t>
  </si>
  <si>
    <t>Офісне устаткування та приладдя різне (Папір для друку IQ ECONOMY+ (9003974458953), А4, 80 г/м² 500 арк., білий)</t>
  </si>
  <si>
    <t>ТОВ "ТОРГОВИЙ ДІМ ЮСОН"</t>
  </si>
  <si>
    <t>34562797</t>
  </si>
  <si>
    <t>alexey.h@ukr.net</t>
  </si>
  <si>
    <t>380964561498</t>
  </si>
  <si>
    <t>09/09/2022</t>
  </si>
  <si>
    <t>Виконання проектних Робіт по об'єкту «Нове будівництво ПС 150/10 кВ в районі просп. Слобожанського, вул. Столєтова, буд. 21 та вул. Столєтова, буд. 21 Д (Індустріальний район) у м. Дніпрі» (проектні, науково-проектні, вишукувальні роботи)</t>
  </si>
  <si>
    <t>17/08/2022</t>
  </si>
  <si>
    <t>Розроблення проекту землеустрою щодо відведення земельних ділянок зі зміною їх цільового призначення вул. Столєтова, 21</t>
  </si>
  <si>
    <t>71340000-3 Комплексні інженерні послуги</t>
  </si>
  <si>
    <t>Розроблення технічної документації із землеустрою щодо встановлення (відновлення) меж земельної ділянки в натурі (на місцевості) по вул. Столєтова, 21Д</t>
  </si>
  <si>
    <t>ТОВ "ЛЕКСТАТУС ГРУП"</t>
  </si>
  <si>
    <t>39403451</t>
  </si>
  <si>
    <t>urist_1@lexstatus.com.ua</t>
  </si>
  <si>
    <t>+380672798931</t>
  </si>
  <si>
    <t>18/08/2022</t>
  </si>
  <si>
    <t>18-1/08/2022</t>
  </si>
  <si>
    <t>https://spending.gov.ua/new/disposers/40886122/agreements/2130630418</t>
  </si>
  <si>
    <t>ЗУ Про публ. закуп.922 згідно ст.3,ч.5,п.4) не пошир. на договір</t>
  </si>
  <si>
    <t>ЮО ТОВ "ПРК"</t>
  </si>
  <si>
    <t>01/07/22</t>
  </si>
  <si>
    <t>Оренда нежитлових приміщень</t>
  </si>
  <si>
    <t>01/06-12/22</t>
  </si>
  <si>
    <t>немає</t>
  </si>
  <si>
    <t>https://spending.gov.ua/new/disposers/40886122/agreements/2130630041</t>
  </si>
  <si>
    <t>70220000-9 Послуги з надання в оренду чи лізингу нежитлової нерухомості</t>
  </si>
  <si>
    <t>2412/21КП01</t>
  </si>
  <si>
    <t>https://spending.gov.ua/new/disposers/40886122/agreements/2130628780</t>
  </si>
  <si>
    <t>ЮО Установа культури "Музей українського живопису"</t>
  </si>
  <si>
    <t>Оренда нежитлового приміщення (офісу)</t>
  </si>
  <si>
    <t>виконання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Внутрішньомайданчикові електромережі»:виконання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Внутрішньомайданчикові електромережі»</t>
  </si>
  <si>
    <t>виконання робіт по об'єкту: «Нове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Внутрішньомайданчикові електромережі»</t>
  </si>
  <si>
    <t>Відкриті торги з особливостями</t>
  </si>
  <si>
    <t>02/12/2022</t>
  </si>
  <si>
    <t>на виконання експертизи проектно-кошторисної документації
 "Нове будівництво об'єктів інженерно-транспортної інфраструктури в районі просп. Слобожанського, вул. Столєтова, 21 та вул. Столєтова, 21 Д 
(Індустріальний район) в м. Дніпрі. Газопостачання зовнішнє."</t>
  </si>
  <si>
    <t>Державне підприємство «Державний науково-дослідний та проектно-вишукувальний інститут "НДІПРОЕКТРЕКОНСТРУКЦІЯ»</t>
  </si>
  <si>
    <t xml:space="preserve"> 357/е/22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</si>
</sst>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hh:mm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2\Downloads\Telegram%20Desktop\report%20(2).xlsx" TargetMode="External"/><Relationship Id="rId1" Type="http://schemas.openxmlformats.org/officeDocument/2006/relationships/externalLinkPath" Target="file:///C:\Users\2\Downloads\Telegram%20Desktop\repor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"/>
    </sheetNames>
    <sheetDataSet>
      <sheetData sheetId="0">
        <row r="6">
          <cell r="B6" t="str">
            <v>UA-2022-11-07-005284-a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ending.gov.ua/new/disposers/40886122/agreements/2130630041" TargetMode="External"/><Relationship Id="rId3" Type="http://schemas.openxmlformats.org/officeDocument/2006/relationships/hyperlink" Target="https://my.zakupki.prom.ua/remote/dispatcher/state_purchase_view/37381605" TargetMode="External"/><Relationship Id="rId7" Type="http://schemas.openxmlformats.org/officeDocument/2006/relationships/hyperlink" Target="https://spending.gov.ua/new/disposers/40886122/agreements/2130630418" TargetMode="External"/><Relationship Id="rId2" Type="http://schemas.openxmlformats.org/officeDocument/2006/relationships/hyperlink" Target="https://my.zakupki.prom.ua/remote/dispatcher/state_purchase_view/37479660" TargetMode="External"/><Relationship Id="rId1" Type="http://schemas.openxmlformats.org/officeDocument/2006/relationships/hyperlink" Target="https://my.zakupki.prom.ua/remote/dispatcher/state_purchase_view/37523419" TargetMode="External"/><Relationship Id="rId6" Type="http://schemas.openxmlformats.org/officeDocument/2006/relationships/hyperlink" Target="https://my.zakupki.prom.ua/remote/dispatcher/state_purchase_view/36709039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my.zakupki.prom.ua/remote/dispatcher/state_purchase_view/36709233" TargetMode="External"/><Relationship Id="rId10" Type="http://schemas.openxmlformats.org/officeDocument/2006/relationships/hyperlink" Target="https://my.zakupki.prom.ua/remote/dispatcher/state_purchase_view/37523419" TargetMode="External"/><Relationship Id="rId4" Type="http://schemas.openxmlformats.org/officeDocument/2006/relationships/hyperlink" Target="https://my.zakupki.prom.ua/remote/dispatcher/state_purchase_view/36734784" TargetMode="External"/><Relationship Id="rId9" Type="http://schemas.openxmlformats.org/officeDocument/2006/relationships/hyperlink" Target="https://spending.gov.ua/new/disposers/40886122/agreements/213062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H1" workbookViewId="0">
      <pane ySplit="1" topLeftCell="A2" activePane="bottomLeft" state="frozen"/>
      <selection pane="bottomLeft" activeCell="D22" sqref="D22"/>
    </sheetView>
  </sheetViews>
  <sheetFormatPr defaultColWidth="11.5546875" defaultRowHeight="14.4" x14ac:dyDescent="0.3"/>
  <cols>
    <col min="1" max="1" width="5"/>
    <col min="2" max="3" width="25" style="8"/>
    <col min="4" max="4" width="40" customWidth="1"/>
    <col min="5" max="5" width="79.33203125" customWidth="1"/>
    <col min="6" max="6" width="35"/>
    <col min="7" max="8" width="30"/>
    <col min="9" max="9" width="22.5546875" customWidth="1"/>
    <col min="10" max="10" width="15"/>
    <col min="11" max="11" width="20"/>
    <col min="12" max="12" width="17.6640625" customWidth="1"/>
    <col min="13" max="13" width="22.109375" customWidth="1"/>
    <col min="14" max="15" width="15"/>
    <col min="16" max="16" width="24.6640625" customWidth="1"/>
    <col min="17" max="17" width="14.6640625" customWidth="1"/>
  </cols>
  <sheetData>
    <row r="1" spans="1:17" ht="25.8" customHeight="1" x14ac:dyDescent="0.3">
      <c r="A1" s="5" t="s">
        <v>7</v>
      </c>
      <c r="B1" s="6" t="s">
        <v>8</v>
      </c>
      <c r="C1" s="6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  <c r="P1" s="5" t="s">
        <v>22</v>
      </c>
      <c r="Q1" s="5" t="s">
        <v>23</v>
      </c>
    </row>
    <row r="2" spans="1:17" x14ac:dyDescent="0.3">
      <c r="A2" s="2">
        <v>1</v>
      </c>
      <c r="B2" s="7" t="str">
        <f>HYPERLINK("https://my.zakupki.prom.ua/remote/dispatcher/state_purchase_view/37523419", "UA-2022-09-15-003376-a")</f>
        <v>UA-2022-09-15-003376-a</v>
      </c>
      <c r="C2" s="7" t="s">
        <v>4</v>
      </c>
      <c r="D2" s="1" t="s">
        <v>24</v>
      </c>
      <c r="E2" s="1" t="s">
        <v>24</v>
      </c>
      <c r="F2" s="1" t="s">
        <v>25</v>
      </c>
      <c r="G2" s="1" t="s">
        <v>5</v>
      </c>
      <c r="H2" s="1" t="s">
        <v>3</v>
      </c>
      <c r="I2" s="1" t="s">
        <v>26</v>
      </c>
      <c r="J2" s="1" t="s">
        <v>27</v>
      </c>
      <c r="K2" s="1" t="s">
        <v>28</v>
      </c>
      <c r="L2" s="9" t="s">
        <v>0</v>
      </c>
      <c r="M2" s="4">
        <v>44848.763506944444</v>
      </c>
      <c r="N2" s="1" t="s">
        <v>29</v>
      </c>
      <c r="O2" s="3">
        <v>344414.38</v>
      </c>
      <c r="P2" s="4">
        <v>45291</v>
      </c>
      <c r="Q2" s="1" t="s">
        <v>6</v>
      </c>
    </row>
    <row r="3" spans="1:17" x14ac:dyDescent="0.3">
      <c r="A3" s="2">
        <v>2</v>
      </c>
      <c r="B3" s="7" t="str">
        <f>HYPERLINK("https://my.zakupki.prom.ua/remote/dispatcher/state_purchase_view/37479660", "UA-2022-09-13-004527-a")</f>
        <v>UA-2022-09-13-004527-a</v>
      </c>
      <c r="C3" s="7" t="s">
        <v>4</v>
      </c>
      <c r="D3" s="1" t="s">
        <v>30</v>
      </c>
      <c r="E3" s="1" t="s">
        <v>30</v>
      </c>
      <c r="F3" s="1" t="s">
        <v>25</v>
      </c>
      <c r="G3" s="1" t="s">
        <v>5</v>
      </c>
      <c r="H3" s="1" t="s">
        <v>3</v>
      </c>
      <c r="I3" s="1" t="s">
        <v>26</v>
      </c>
      <c r="J3" s="1" t="s">
        <v>27</v>
      </c>
      <c r="K3" s="1" t="s">
        <v>28</v>
      </c>
      <c r="L3" s="9" t="s">
        <v>0</v>
      </c>
      <c r="M3" s="4">
        <v>44847.483136574076</v>
      </c>
      <c r="N3" s="10" t="s">
        <v>31</v>
      </c>
      <c r="O3" s="3">
        <v>1601425.85</v>
      </c>
      <c r="P3" s="4">
        <v>45291</v>
      </c>
      <c r="Q3" s="1" t="s">
        <v>6</v>
      </c>
    </row>
    <row r="4" spans="1:17" x14ac:dyDescent="0.3">
      <c r="A4" s="2">
        <v>3</v>
      </c>
      <c r="B4" s="7" t="str">
        <f>HYPERLINK("https://my.zakupki.prom.ua/remote/dispatcher/state_purchase_view/37381605", "UA-2022-09-06-011093-a")</f>
        <v>UA-2022-09-06-011093-a</v>
      </c>
      <c r="C4" s="7" t="s">
        <v>4</v>
      </c>
      <c r="D4" s="1" t="s">
        <v>32</v>
      </c>
      <c r="E4" s="1" t="s">
        <v>33</v>
      </c>
      <c r="F4" s="1" t="s">
        <v>1</v>
      </c>
      <c r="G4" s="1" t="s">
        <v>2</v>
      </c>
      <c r="H4" s="1" t="s">
        <v>3</v>
      </c>
      <c r="I4" s="1" t="s">
        <v>34</v>
      </c>
      <c r="J4" s="1" t="s">
        <v>35</v>
      </c>
      <c r="K4" s="1" t="s">
        <v>36</v>
      </c>
      <c r="L4" s="9" t="s">
        <v>37</v>
      </c>
      <c r="M4" s="4">
        <v>44813.783032407409</v>
      </c>
      <c r="N4" s="1" t="s">
        <v>38</v>
      </c>
      <c r="O4" s="3">
        <v>2925</v>
      </c>
      <c r="P4" s="4">
        <v>44925</v>
      </c>
      <c r="Q4" s="1" t="s">
        <v>6</v>
      </c>
    </row>
    <row r="5" spans="1:17" x14ac:dyDescent="0.3">
      <c r="A5" s="2">
        <v>4</v>
      </c>
      <c r="B5" s="7" t="str">
        <f>HYPERLINK("https://my.zakupki.prom.ua/remote/dispatcher/state_purchase_view/36734784", "UA-2022-07-19-008355-a")</f>
        <v>UA-2022-07-19-008355-a</v>
      </c>
      <c r="C5" s="7" t="s">
        <v>4</v>
      </c>
      <c r="D5" s="1" t="s">
        <v>39</v>
      </c>
      <c r="E5" s="1" t="s">
        <v>39</v>
      </c>
      <c r="F5" s="1" t="s">
        <v>25</v>
      </c>
      <c r="G5" s="1" t="s">
        <v>5</v>
      </c>
      <c r="H5" s="1" t="s">
        <v>3</v>
      </c>
      <c r="I5" s="1" t="s">
        <v>26</v>
      </c>
      <c r="J5" s="1" t="s">
        <v>27</v>
      </c>
      <c r="K5" s="1" t="s">
        <v>28</v>
      </c>
      <c r="L5" s="9" t="s">
        <v>0</v>
      </c>
      <c r="M5" s="4">
        <v>44790.75325633918</v>
      </c>
      <c r="N5" s="1" t="s">
        <v>40</v>
      </c>
      <c r="O5" s="3">
        <v>3629469.12</v>
      </c>
      <c r="P5" s="4">
        <v>45046</v>
      </c>
      <c r="Q5" s="1" t="s">
        <v>6</v>
      </c>
    </row>
    <row r="6" spans="1:17" x14ac:dyDescent="0.3">
      <c r="A6" s="2">
        <v>5</v>
      </c>
      <c r="B6" s="7" t="str">
        <f>HYPERLINK("https://my.zakupki.prom.ua/remote/dispatcher/state_purchase_view/36709233", "UA-2022-07-18-003564-a")</f>
        <v>UA-2022-07-18-003564-a</v>
      </c>
      <c r="C6" s="7" t="s">
        <v>4</v>
      </c>
      <c r="D6" s="1" t="s">
        <v>41</v>
      </c>
      <c r="E6" s="1" t="s">
        <v>41</v>
      </c>
      <c r="F6" s="1" t="s">
        <v>42</v>
      </c>
      <c r="G6" s="1" t="s">
        <v>5</v>
      </c>
      <c r="H6" s="1" t="s">
        <v>3</v>
      </c>
      <c r="I6" s="1" t="s">
        <v>44</v>
      </c>
      <c r="J6" s="1" t="s">
        <v>45</v>
      </c>
      <c r="K6" s="1" t="s">
        <v>46</v>
      </c>
      <c r="L6" s="9" t="s">
        <v>47</v>
      </c>
      <c r="M6" s="4">
        <v>44792.404554470777</v>
      </c>
      <c r="N6" s="1" t="s">
        <v>48</v>
      </c>
      <c r="O6" s="3">
        <v>41649</v>
      </c>
      <c r="P6" s="4">
        <v>44926</v>
      </c>
      <c r="Q6" s="1" t="s">
        <v>6</v>
      </c>
    </row>
    <row r="7" spans="1:17" x14ac:dyDescent="0.3">
      <c r="A7" s="2">
        <v>6</v>
      </c>
      <c r="B7" s="7" t="str">
        <f>HYPERLINK("https://my.zakupki.prom.ua/remote/dispatcher/state_purchase_view/36709039", "UA-2022-07-18-003460-a")</f>
        <v>UA-2022-07-18-003460-a</v>
      </c>
      <c r="C7" s="7" t="s">
        <v>4</v>
      </c>
      <c r="D7" s="1" t="s">
        <v>43</v>
      </c>
      <c r="E7" s="1" t="s">
        <v>43</v>
      </c>
      <c r="F7" s="1" t="s">
        <v>42</v>
      </c>
      <c r="G7" s="1" t="s">
        <v>5</v>
      </c>
      <c r="H7" s="1" t="s">
        <v>3</v>
      </c>
      <c r="I7" s="1" t="s">
        <v>44</v>
      </c>
      <c r="J7" s="1" t="s">
        <v>45</v>
      </c>
      <c r="K7" s="1" t="s">
        <v>46</v>
      </c>
      <c r="L7" s="9" t="s">
        <v>47</v>
      </c>
      <c r="M7" s="4">
        <v>44791.736707501099</v>
      </c>
      <c r="N7" s="1" t="s">
        <v>49</v>
      </c>
      <c r="O7" s="3">
        <v>23493</v>
      </c>
      <c r="P7" s="4">
        <v>44926</v>
      </c>
      <c r="Q7" s="1" t="s">
        <v>6</v>
      </c>
    </row>
    <row r="8" spans="1:17" x14ac:dyDescent="0.3">
      <c r="A8" s="2">
        <v>7</v>
      </c>
      <c r="B8" s="7" t="s">
        <v>50</v>
      </c>
      <c r="C8" s="7" t="s">
        <v>4</v>
      </c>
      <c r="D8" s="1" t="s">
        <v>54</v>
      </c>
      <c r="E8" s="1" t="s">
        <v>54</v>
      </c>
      <c r="F8" s="1" t="s">
        <v>58</v>
      </c>
      <c r="G8" s="1" t="s">
        <v>51</v>
      </c>
      <c r="H8" s="1" t="s">
        <v>3</v>
      </c>
      <c r="I8" s="1" t="s">
        <v>52</v>
      </c>
      <c r="J8" s="9">
        <v>32942158</v>
      </c>
      <c r="K8" s="1" t="s">
        <v>56</v>
      </c>
      <c r="L8" s="1" t="s">
        <v>56</v>
      </c>
      <c r="M8" s="4">
        <v>44743.8200462963</v>
      </c>
      <c r="N8" s="1" t="s">
        <v>53</v>
      </c>
      <c r="O8" s="3">
        <v>48422.400000000001</v>
      </c>
      <c r="P8" s="4">
        <v>44804</v>
      </c>
      <c r="Q8" s="1" t="s">
        <v>6</v>
      </c>
    </row>
    <row r="9" spans="1:17" x14ac:dyDescent="0.3">
      <c r="A9" s="2">
        <v>8</v>
      </c>
      <c r="B9" s="7" t="s">
        <v>57</v>
      </c>
      <c r="C9" s="7" t="s">
        <v>4</v>
      </c>
      <c r="D9" s="1" t="s">
        <v>54</v>
      </c>
      <c r="E9" s="1" t="s">
        <v>54</v>
      </c>
      <c r="F9" s="1" t="s">
        <v>58</v>
      </c>
      <c r="G9" s="1" t="s">
        <v>51</v>
      </c>
      <c r="H9" s="1" t="s">
        <v>3</v>
      </c>
      <c r="I9" s="1" t="s">
        <v>52</v>
      </c>
      <c r="J9" s="9">
        <v>32942158</v>
      </c>
      <c r="K9" s="1" t="s">
        <v>56</v>
      </c>
      <c r="L9" s="1" t="s">
        <v>56</v>
      </c>
      <c r="M9" s="4">
        <v>44713.486712962964</v>
      </c>
      <c r="N9" s="1" t="s">
        <v>55</v>
      </c>
      <c r="O9" s="3">
        <v>35873.910000000003</v>
      </c>
      <c r="P9" s="4">
        <v>44742</v>
      </c>
      <c r="Q9" s="1" t="s">
        <v>6</v>
      </c>
    </row>
    <row r="10" spans="1:17" x14ac:dyDescent="0.3">
      <c r="A10" s="2">
        <v>9</v>
      </c>
      <c r="B10" s="7" t="s">
        <v>60</v>
      </c>
      <c r="C10" s="7" t="s">
        <v>4</v>
      </c>
      <c r="D10" s="1" t="s">
        <v>62</v>
      </c>
      <c r="E10" s="1" t="s">
        <v>62</v>
      </c>
      <c r="F10" s="1" t="s">
        <v>58</v>
      </c>
      <c r="G10" s="1" t="s">
        <v>51</v>
      </c>
      <c r="H10" s="1" t="s">
        <v>3</v>
      </c>
      <c r="I10" s="1" t="s">
        <v>61</v>
      </c>
      <c r="J10" s="9">
        <v>39219714</v>
      </c>
      <c r="K10" s="1" t="s">
        <v>56</v>
      </c>
      <c r="L10" s="1" t="s">
        <v>56</v>
      </c>
      <c r="M10" s="4">
        <v>44581.611712962964</v>
      </c>
      <c r="N10" t="s">
        <v>59</v>
      </c>
      <c r="O10" s="3">
        <v>141942.69</v>
      </c>
      <c r="P10" s="4">
        <v>44742</v>
      </c>
      <c r="Q10" s="1" t="s">
        <v>6</v>
      </c>
    </row>
    <row r="11" spans="1:17" x14ac:dyDescent="0.3">
      <c r="A11" s="2">
        <v>10</v>
      </c>
      <c r="B11" s="7" t="str">
        <f>[1]Sheet!$B$6</f>
        <v>UA-2022-11-07-005284-a</v>
      </c>
      <c r="C11" s="7" t="s">
        <v>4</v>
      </c>
      <c r="D11" s="1" t="s">
        <v>63</v>
      </c>
      <c r="E11" s="1" t="s">
        <v>64</v>
      </c>
      <c r="F11" s="1" t="s">
        <v>25</v>
      </c>
      <c r="G11" s="1" t="s">
        <v>65</v>
      </c>
      <c r="H11" s="1" t="s">
        <v>3</v>
      </c>
      <c r="I11" s="1" t="s">
        <v>26</v>
      </c>
      <c r="J11" s="1" t="s">
        <v>27</v>
      </c>
      <c r="K11" s="1" t="s">
        <v>28</v>
      </c>
      <c r="L11" s="9" t="s">
        <v>0</v>
      </c>
      <c r="M11" s="4">
        <v>44897.680173611108</v>
      </c>
      <c r="N11" s="10" t="s">
        <v>66</v>
      </c>
      <c r="O11" s="3">
        <v>1772921.87</v>
      </c>
      <c r="P11" s="4">
        <v>45291</v>
      </c>
      <c r="Q11" s="1" t="s">
        <v>6</v>
      </c>
    </row>
    <row r="12" spans="1:17" x14ac:dyDescent="0.3">
      <c r="A12" s="2">
        <v>11</v>
      </c>
      <c r="B12" s="11" t="s">
        <v>56</v>
      </c>
      <c r="C12" s="7" t="s">
        <v>4</v>
      </c>
      <c r="D12" s="1" t="s">
        <v>67</v>
      </c>
      <c r="E12" s="1" t="s">
        <v>67</v>
      </c>
      <c r="F12" s="1" t="s">
        <v>56</v>
      </c>
      <c r="G12" s="1" t="s">
        <v>51</v>
      </c>
      <c r="H12" s="1" t="s">
        <v>3</v>
      </c>
      <c r="I12" s="1" t="s">
        <v>68</v>
      </c>
      <c r="J12" s="9">
        <v>3328965</v>
      </c>
      <c r="K12" s="1" t="s">
        <v>56</v>
      </c>
      <c r="L12" s="1" t="s">
        <v>56</v>
      </c>
      <c r="M12" s="4">
        <v>44823.590879629628</v>
      </c>
      <c r="N12" t="s">
        <v>69</v>
      </c>
      <c r="O12" s="3">
        <v>34098.6</v>
      </c>
      <c r="P12" s="4">
        <v>44926</v>
      </c>
      <c r="Q12" s="1" t="s">
        <v>6</v>
      </c>
    </row>
  </sheetData>
  <phoneticPr fontId="6" type="noConversion"/>
  <hyperlinks>
    <hyperlink ref="B2" r:id="rId1" display="https://my.zakupki.prom.ua/remote/dispatcher/state_purchase_view/37523419" xr:uid="{80CA6F29-6976-4350-9C13-C1EBD108C558}"/>
    <hyperlink ref="B3" r:id="rId2" display="https://my.zakupki.prom.ua/remote/dispatcher/state_purchase_view/37479660" xr:uid="{7C16B676-7945-4995-8092-6D93243801EC}"/>
    <hyperlink ref="B4" r:id="rId3" display="https://my.zakupki.prom.ua/remote/dispatcher/state_purchase_view/37381605" xr:uid="{B59642CA-ECE0-4AD2-8A15-C725633F4691}"/>
    <hyperlink ref="B5" r:id="rId4" display="https://my.zakupki.prom.ua/remote/dispatcher/state_purchase_view/36734784" xr:uid="{3C74F4AA-6CD3-482B-9040-D5A2D6B2CF5D}"/>
    <hyperlink ref="B6" r:id="rId5" display="https://my.zakupki.prom.ua/remote/dispatcher/state_purchase_view/36709233" xr:uid="{F167F76A-D367-4F5B-8616-F8190AE06143}"/>
    <hyperlink ref="B7" r:id="rId6" display="https://my.zakupki.prom.ua/remote/dispatcher/state_purchase_view/36709039" xr:uid="{90B86F1C-13C1-4860-A6F4-12A964D74B66}"/>
    <hyperlink ref="B8" r:id="rId7" xr:uid="{8D55BF26-0AD0-4D0D-8467-C345290A452F}"/>
    <hyperlink ref="B9" r:id="rId8" xr:uid="{C7373158-DEE6-4C3E-8132-C2DEA902E315}"/>
    <hyperlink ref="B10" r:id="rId9" xr:uid="{5EDB58EF-50D5-4005-875A-5D479361C846}"/>
    <hyperlink ref="B11" r:id="rId10" display="https://my.zakupki.prom.ua/remote/dispatcher/state_purchase_view/37523419" xr:uid="{F1C5A537-CAB4-44FE-A0CB-E3206AF1A898}"/>
  </hyperlinks>
  <pageMargins left="0.75" right="0.75" top="1" bottom="1" header="0.5" footer="0.5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2</cp:lastModifiedBy>
  <dcterms:created xsi:type="dcterms:W3CDTF">2021-12-15T11:16:19Z</dcterms:created>
  <dcterms:modified xsi:type="dcterms:W3CDTF">2023-01-31T12:50:29Z</dcterms:modified>
  <cp:category/>
</cp:coreProperties>
</file>