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 5. Коефіцієнт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[2]GDP!#REF!</definedName>
    <definedName name="aa">'[3]1993'!$A$1:$IV$3,'[3]1993'!$A$1:$A$65536</definedName>
    <definedName name="ad">'[4]МТР Газ України'!$B$1</definedName>
    <definedName name="as">'[5]МТР Газ України'!$B$1</definedName>
    <definedName name="asdf">[6]Inform!$E$6</definedName>
    <definedName name="asdfg">[6]Inform!$F$2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[6]Inform!$E$5</definedName>
    <definedName name="qwert">[6]Inform!$G$2</definedName>
    <definedName name="qwerty">'[5]МТР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'[5]МТР Газ України'!$F$1</definedName>
    <definedName name="zxc">[6]Inform!$E$38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0">' 5. Коефіцієнти'!$5:$5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 5. Коефіцієнти'!$A$1:$F$24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E19" i="1" l="1"/>
  <c r="E18" i="1"/>
  <c r="D18" i="1"/>
  <c r="E17" i="1"/>
  <c r="D17" i="1"/>
  <c r="E15" i="1"/>
  <c r="D15" i="1"/>
  <c r="E14" i="1"/>
  <c r="D14" i="1"/>
  <c r="E13" i="1"/>
  <c r="D13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<sst xmlns="http://schemas.openxmlformats.org/spreadsheetml/2006/main" count="41" uniqueCount="36">
  <si>
    <t>Таблиця V. Коефіцієнтний аналіз</t>
  </si>
  <si>
    <t>Найменування показника</t>
  </si>
  <si>
    <t>Код рядка</t>
  </si>
  <si>
    <t>Оптимальне значення</t>
  </si>
  <si>
    <t>Минулий рік (аналогічний період)</t>
  </si>
  <si>
    <t>Звітний період</t>
  </si>
  <si>
    <t>Примітки</t>
  </si>
  <si>
    <t>Коефіцієнти рентабельності та прибутковості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</si>
  <si>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</si>
  <si>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Збільшення</t>
  </si>
  <si>
    <t>Рентабельність EBITDA
(EBITDA, рядок 1410 / чистий дохід від реалізації продукції (товарів, робіт, послуг), рядок 1000, %)</t>
  </si>
  <si>
    <t>Коефіцієнт рентабельності активів
(чистий фінансовий результат, рядок 1200 / вартість активів, рядок 6030)</t>
  </si>
  <si>
    <t>Характеризує ефективність використання активів підприємства</t>
  </si>
  <si>
    <t>Коефіцієнт рентабельності власного капіталу
(чистий фінансовий результат, рядок 1190 / власний капітал, рядок 6090)</t>
  </si>
  <si>
    <t>Коефіцієнт рентабельності діяльності
(чистий фінансовий результат, рядок 1190 / чистий дохід від реалізації продукції (товарів, робіт, послуг), рядок 1000)</t>
  </si>
  <si>
    <t>&gt; 0</t>
  </si>
  <si>
    <t>Характеризує ефективність господарської діяльності підприємства</t>
  </si>
  <si>
    <t>Коефіцієнти фінансової стійкості та ліквідності</t>
  </si>
  <si>
    <t>Коефіцієнт відношення боргу до EBITDA
(довгострокові зобов'язання, рядок 6040 + поточні зобов'язання,                                               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</si>
  <si>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</si>
  <si>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&gt; 1</t>
  </si>
  <si>
    <t>Характеризує співвідношення власних та позикових коштів і залежність підприємства від зовнішніх фінансових джерел</t>
  </si>
  <si>
    <t>Коефіцієнт поточної ліквідності (покриття)
(оборотні активи, рядок 6010 / поточні зобов'язання, рядок 6050)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</si>
  <si>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</si>
  <si>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Аналіз капітальних інвестицій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</si>
  <si>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</si>
  <si>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 (рядок 4000 / рядок 1000)</t>
  </si>
  <si>
    <t>Коефіцієнт зносу основних засобів 
(сума зносу / первісна вартість основних засобів) 
(форма 1, рядок 1012 / форма 1, рядок 1011)</t>
  </si>
  <si>
    <t>Характеризує інвестиційну політику підприємства</t>
  </si>
  <si>
    <t>Ковенанти/обмежувальні коефіцієнти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</si>
  <si>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</si>
  <si>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Директор підприємства</t>
  </si>
  <si>
    <t>Ольга ГУГНІНА</t>
  </si>
  <si>
    <t>(посада)</t>
  </si>
  <si>
    <t>(підпис)</t>
  </si>
  <si>
    <t xml:space="preserve">(ім’я та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</si>
</sst>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_-* #,##0.00\ _г_р_н_._-;\-* #,##0.00\ _г_р_н_._-;_-* &quot;-&quot;??\ _г_р_н_._-;_-@_-"/>
    <numFmt numFmtId="166" formatCode="###\ ##0.000"/>
    <numFmt numFmtId="167" formatCode="_(&quot;$&quot;* #,##0.00_);_(&quot;$&quot;* \(#,##0.00\);_(&quot;$&quot;* &quot;-&quot;??_);_(@_)"/>
    <numFmt numFmtId="168" formatCode="_(* #,##0_);_(* \(#,##0\);_(* &quot;-&quot;_);_(@_)"/>
    <numFmt numFmtId="169" formatCode="_(* #,##0.00_);_(* \(#,##0.00\);_(* &quot;-&quot;??_);_(@_)"/>
    <numFmt numFmtId="170" formatCode="_-* #,##0.00_₴_-;\-* #,##0.00_₴_-;_-* &quot;-&quot;??_₴_-;_-@_-"/>
    <numFmt numFmtId="171" formatCode="#,##0.00&quot;р.&quot;;\-#,##0.00&quot;р.&quot;"/>
    <numFmt numFmtId="172" formatCode="#,##0.0_ ;[Red]\-#,##0.0\ "/>
    <numFmt numFmtId="173" formatCode="_-* #,##0.00_р_._-;\-* #,##0.00_р_._-;_-* &quot;-&quot;??_р_._-;_-@_-"/>
    <numFmt numFmtId="174" formatCode="#,##0&quot;р.&quot;;[Red]\-#,##0&quot;р.&quot;"/>
    <numFmt numFmtId="175" formatCode="0.0;\(0.0\);\ ;\-"/>
  </numFmts>
  <fonts count="6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6"/>
      <name val="Times New Roman"/>
      <family val="1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16"/>
      <color rgb="FFFFC000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19"/>
      <name val="Times New Roman"/>
      <family val="1"/>
      <charset val="204"/>
    </font>
    <font>
      <sz val="17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8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0" borderId="0" applyNumberFormat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10" borderId="0" applyNumberFormat="0" applyBorder="0" applyAlignment="0" applyProtection="0"/>
    <xf numFmtId="0" fontId="13" fillId="10" borderId="0" applyNumberFormat="0" applyBorder="0" applyAlignment="0" applyProtection="0"/>
    <xf numFmtId="0" fontId="14" fillId="13" borderId="0" applyNumberFormat="0" applyBorder="0" applyAlignment="0" applyProtection="0"/>
    <xf numFmtId="0" fontId="13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6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5" fillId="12" borderId="0" applyNumberFormat="0" applyBorder="0" applyAlignment="0" applyProtection="0"/>
    <xf numFmtId="0" fontId="16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5" fillId="16" borderId="0" applyNumberFormat="0" applyBorder="0" applyAlignment="0" applyProtection="0"/>
    <xf numFmtId="0" fontId="16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22" borderId="10" applyNumberFormat="0" applyAlignment="0" applyProtection="0"/>
    <xf numFmtId="0" fontId="19" fillId="23" borderId="11" applyNumberFormat="0" applyAlignment="0" applyProtection="0"/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49" fontId="20" fillId="0" borderId="2">
      <alignment horizontal="center" vertical="center"/>
      <protection locked="0"/>
    </xf>
    <xf numFmtId="165" fontId="21" fillId="0" borderId="0" applyFont="0" applyFill="0" applyBorder="0" applyAlignment="0" applyProtection="0"/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49" fontId="21" fillId="0" borderId="2">
      <alignment horizontal="left" vertical="center"/>
      <protection locked="0"/>
    </xf>
    <xf numFmtId="0" fontId="22" fillId="0" borderId="0" applyNumberFormat="0" applyFill="0" applyBorder="0" applyAlignment="0" applyProtection="0"/>
    <xf numFmtId="166" fontId="23" fillId="0" borderId="0" applyAlignment="0">
      <alignment wrapText="1"/>
    </xf>
    <xf numFmtId="0" fontId="24" fillId="6" borderId="0" applyNumberFormat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9" borderId="10" applyNumberFormat="0" applyAlignment="0" applyProtection="0"/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21" fillId="0" borderId="0" applyNumberFormat="0" applyFont="0" applyAlignment="0">
      <alignment vertical="top" wrapText="1"/>
      <protection locked="0"/>
    </xf>
    <xf numFmtId="49" fontId="30" fillId="24" borderId="15">
      <alignment horizontal="left" vertical="center"/>
      <protection locked="0"/>
    </xf>
    <xf numFmtId="49" fontId="30" fillId="24" borderId="15">
      <alignment horizontal="left" vertical="center"/>
    </xf>
    <xf numFmtId="4" fontId="30" fillId="24" borderId="15">
      <alignment horizontal="right" vertical="center"/>
      <protection locked="0"/>
    </xf>
    <xf numFmtId="4" fontId="30" fillId="24" borderId="15">
      <alignment horizontal="right" vertical="center"/>
    </xf>
    <xf numFmtId="4" fontId="31" fillId="24" borderId="15">
      <alignment horizontal="right" vertical="center"/>
      <protection locked="0"/>
    </xf>
    <xf numFmtId="49" fontId="32" fillId="24" borderId="2">
      <alignment horizontal="left" vertical="center"/>
      <protection locked="0"/>
    </xf>
    <xf numFmtId="49" fontId="32" fillId="24" borderId="2">
      <alignment horizontal="left" vertical="center"/>
    </xf>
    <xf numFmtId="49" fontId="33" fillId="24" borderId="2">
      <alignment horizontal="left" vertical="center"/>
      <protection locked="0"/>
    </xf>
    <xf numFmtId="49" fontId="33" fillId="24" borderId="2">
      <alignment horizontal="left" vertical="center"/>
    </xf>
    <xf numFmtId="4" fontId="32" fillId="24" borderId="2">
      <alignment horizontal="right" vertical="center"/>
      <protection locked="0"/>
    </xf>
    <xf numFmtId="4" fontId="32" fillId="24" borderId="2">
      <alignment horizontal="right" vertical="center"/>
    </xf>
    <xf numFmtId="4" fontId="34" fillId="24" borderId="2">
      <alignment horizontal="right" vertical="center"/>
      <protection locked="0"/>
    </xf>
    <xf numFmtId="49" fontId="20" fillId="24" borderId="2">
      <alignment horizontal="left" vertical="center"/>
      <protection locked="0"/>
    </xf>
    <xf numFmtId="49" fontId="20" fillId="24" borderId="2">
      <alignment horizontal="left" vertical="center"/>
      <protection locked="0"/>
    </xf>
    <xf numFmtId="49" fontId="20" fillId="24" borderId="2">
      <alignment horizontal="left" vertical="center"/>
    </xf>
    <xf numFmtId="49" fontId="20" fillId="24" borderId="2">
      <alignment horizontal="left" vertical="center"/>
    </xf>
    <xf numFmtId="49" fontId="31" fillId="24" borderId="2">
      <alignment horizontal="left" vertical="center"/>
      <protection locked="0"/>
    </xf>
    <xf numFmtId="49" fontId="31" fillId="24" borderId="2">
      <alignment horizontal="left" vertical="center"/>
    </xf>
    <xf numFmtId="4" fontId="20" fillId="24" borderId="2">
      <alignment horizontal="right" vertical="center"/>
      <protection locked="0"/>
    </xf>
    <xf numFmtId="4" fontId="20" fillId="24" borderId="2">
      <alignment horizontal="right" vertical="center"/>
      <protection locked="0"/>
    </xf>
    <xf numFmtId="4" fontId="20" fillId="24" borderId="2">
      <alignment horizontal="right" vertical="center"/>
    </xf>
    <xf numFmtId="4" fontId="20" fillId="24" borderId="2">
      <alignment horizontal="right" vertical="center"/>
    </xf>
    <xf numFmtId="4" fontId="31" fillId="24" borderId="2">
      <alignment horizontal="right" vertical="center"/>
      <protection locked="0"/>
    </xf>
    <xf numFmtId="49" fontId="35" fillId="24" borderId="2">
      <alignment horizontal="left" vertical="center"/>
      <protection locked="0"/>
    </xf>
    <xf numFmtId="49" fontId="35" fillId="24" borderId="2">
      <alignment horizontal="left" vertical="center"/>
    </xf>
    <xf numFmtId="49" fontId="36" fillId="24" borderId="2">
      <alignment horizontal="left" vertical="center"/>
      <protection locked="0"/>
    </xf>
    <xf numFmtId="49" fontId="36" fillId="24" borderId="2">
      <alignment horizontal="left" vertical="center"/>
    </xf>
    <xf numFmtId="4" fontId="35" fillId="24" borderId="2">
      <alignment horizontal="right" vertical="center"/>
      <protection locked="0"/>
    </xf>
    <xf numFmtId="4" fontId="35" fillId="24" borderId="2">
      <alignment horizontal="right" vertical="center"/>
    </xf>
    <xf numFmtId="4" fontId="37" fillId="24" borderId="2">
      <alignment horizontal="right" vertical="center"/>
      <protection locked="0"/>
    </xf>
    <xf numFmtId="49" fontId="38" fillId="0" borderId="2">
      <alignment horizontal="left" vertical="center"/>
      <protection locked="0"/>
    </xf>
    <xf numFmtId="49" fontId="38" fillId="0" borderId="2">
      <alignment horizontal="left" vertical="center"/>
    </xf>
    <xf numFmtId="49" fontId="39" fillId="0" borderId="2">
      <alignment horizontal="left" vertical="center"/>
      <protection locked="0"/>
    </xf>
    <xf numFmtId="49" fontId="39" fillId="0" borderId="2">
      <alignment horizontal="left" vertical="center"/>
    </xf>
    <xf numFmtId="4" fontId="38" fillId="0" borderId="2">
      <alignment horizontal="right" vertical="center"/>
      <protection locked="0"/>
    </xf>
    <xf numFmtId="4" fontId="38" fillId="0" borderId="2">
      <alignment horizontal="right" vertical="center"/>
    </xf>
    <xf numFmtId="4" fontId="39" fillId="0" borderId="2">
      <alignment horizontal="right" vertical="center"/>
      <protection locked="0"/>
    </xf>
    <xf numFmtId="49" fontId="40" fillId="0" borderId="2">
      <alignment horizontal="left" vertical="center"/>
      <protection locked="0"/>
    </xf>
    <xf numFmtId="49" fontId="40" fillId="0" borderId="2">
      <alignment horizontal="left" vertical="center"/>
    </xf>
    <xf numFmtId="49" fontId="41" fillId="0" borderId="2">
      <alignment horizontal="left" vertical="center"/>
      <protection locked="0"/>
    </xf>
    <xf numFmtId="49" fontId="41" fillId="0" borderId="2">
      <alignment horizontal="left" vertical="center"/>
    </xf>
    <xf numFmtId="4" fontId="40" fillId="0" borderId="2">
      <alignment horizontal="right" vertical="center"/>
      <protection locked="0"/>
    </xf>
    <xf numFmtId="4" fontId="40" fillId="0" borderId="2">
      <alignment horizontal="right" vertical="center"/>
    </xf>
    <xf numFmtId="49" fontId="38" fillId="0" borderId="2">
      <alignment horizontal="left" vertical="center"/>
      <protection locked="0"/>
    </xf>
    <xf numFmtId="49" fontId="39" fillId="0" borderId="2">
      <alignment horizontal="left" vertical="center"/>
      <protection locked="0"/>
    </xf>
    <xf numFmtId="4" fontId="38" fillId="0" borderId="2">
      <alignment horizontal="right" vertical="center"/>
      <protection locked="0"/>
    </xf>
    <xf numFmtId="0" fontId="42" fillId="0" borderId="16" applyNumberFormat="0" applyFill="0" applyAlignment="0" applyProtection="0"/>
    <xf numFmtId="0" fontId="43" fillId="25" borderId="0" applyNumberFormat="0" applyBorder="0" applyAlignment="0" applyProtection="0"/>
    <xf numFmtId="0" fontId="21" fillId="0" borderId="0"/>
    <xf numFmtId="0" fontId="21" fillId="0" borderId="0"/>
    <xf numFmtId="0" fontId="4" fillId="27" borderId="17" applyNumberFormat="0" applyFont="0" applyAlignment="0" applyProtection="0"/>
    <xf numFmtId="4" fontId="44" fillId="28" borderId="2">
      <alignment horizontal="right" vertical="center"/>
      <protection locked="0"/>
    </xf>
    <xf numFmtId="4" fontId="44" fillId="29" borderId="2">
      <alignment horizontal="right" vertical="center"/>
      <protection locked="0"/>
    </xf>
    <xf numFmtId="4" fontId="44" fillId="30" borderId="2">
      <alignment horizontal="right" vertical="center"/>
      <protection locked="0"/>
    </xf>
    <xf numFmtId="0" fontId="45" fillId="22" borderId="18" applyNumberFormat="0" applyAlignment="0" applyProtection="0"/>
    <xf numFmtId="49" fontId="20" fillId="0" borderId="2">
      <alignment horizontal="left" vertical="center" wrapText="1"/>
      <protection locked="0"/>
    </xf>
    <xf numFmtId="49" fontId="20" fillId="0" borderId="2">
      <alignment horizontal="left" vertical="center" wrapText="1"/>
      <protection locked="0"/>
    </xf>
    <xf numFmtId="0" fontId="46" fillId="0" borderId="0" applyNumberFormat="0" applyFill="0" applyBorder="0" applyAlignment="0" applyProtection="0"/>
    <xf numFmtId="0" fontId="47" fillId="0" borderId="19" applyNumberFormat="0" applyFill="0" applyAlignment="0" applyProtection="0"/>
    <xf numFmtId="0" fontId="48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5" fillId="20" borderId="0" applyNumberFormat="0" applyBorder="0" applyAlignment="0" applyProtection="0"/>
    <xf numFmtId="0" fontId="16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5" fillId="16" borderId="0" applyNumberFormat="0" applyBorder="0" applyAlignment="0" applyProtection="0"/>
    <xf numFmtId="0" fontId="16" fillId="21" borderId="0" applyNumberFormat="0" applyBorder="0" applyAlignment="0" applyProtection="0"/>
    <xf numFmtId="0" fontId="15" fillId="21" borderId="0" applyNumberFormat="0" applyBorder="0" applyAlignment="0" applyProtection="0"/>
    <xf numFmtId="0" fontId="49" fillId="9" borderId="10" applyNumberFormat="0" applyAlignment="0" applyProtection="0"/>
    <xf numFmtId="0" fontId="29" fillId="9" borderId="10" applyNumberFormat="0" applyAlignment="0" applyProtection="0"/>
    <xf numFmtId="0" fontId="50" fillId="22" borderId="18" applyNumberFormat="0" applyAlignment="0" applyProtection="0"/>
    <xf numFmtId="0" fontId="45" fillId="22" borderId="18" applyNumberFormat="0" applyAlignment="0" applyProtection="0"/>
    <xf numFmtId="0" fontId="51" fillId="22" borderId="10" applyNumberFormat="0" applyAlignment="0" applyProtection="0"/>
    <xf numFmtId="0" fontId="18" fillId="22" borderId="10" applyNumberFormat="0" applyAlignment="0" applyProtection="0"/>
    <xf numFmtId="167" fontId="21" fillId="0" borderId="0" applyFont="0" applyFill="0" applyBorder="0" applyAlignment="0" applyProtection="0"/>
    <xf numFmtId="0" fontId="52" fillId="0" borderId="12" applyNumberFormat="0" applyFill="0" applyAlignment="0" applyProtection="0"/>
    <xf numFmtId="0" fontId="25" fillId="0" borderId="12" applyNumberFormat="0" applyFill="0" applyAlignment="0" applyProtection="0"/>
    <xf numFmtId="0" fontId="53" fillId="0" borderId="13" applyNumberFormat="0" applyFill="0" applyAlignment="0" applyProtection="0"/>
    <xf numFmtId="0" fontId="26" fillId="0" borderId="13" applyNumberFormat="0" applyFill="0" applyAlignment="0" applyProtection="0"/>
    <xf numFmtId="0" fontId="54" fillId="0" borderId="14" applyNumberFormat="0" applyFill="0" applyAlignment="0" applyProtection="0"/>
    <xf numFmtId="0" fontId="27" fillId="0" borderId="14" applyNumberFormat="0" applyFill="0" applyAlignment="0" applyProtection="0"/>
    <xf numFmtId="0" fontId="5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5" fillId="0" borderId="19" applyNumberFormat="0" applyFill="0" applyAlignment="0" applyProtection="0"/>
    <xf numFmtId="0" fontId="47" fillId="0" borderId="19" applyNumberFormat="0" applyFill="0" applyAlignment="0" applyProtection="0"/>
    <xf numFmtId="0" fontId="56" fillId="23" borderId="11" applyNumberFormat="0" applyAlignment="0" applyProtection="0"/>
    <xf numFmtId="0" fontId="19" fillId="23" borderId="11" applyNumberFormat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7" fillId="25" borderId="0" applyNumberFormat="0" applyBorder="0" applyAlignment="0" applyProtection="0"/>
    <xf numFmtId="0" fontId="43" fillId="2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21" fillId="0" borderId="0"/>
    <xf numFmtId="0" fontId="4" fillId="0" borderId="0"/>
    <xf numFmtId="0" fontId="21" fillId="0" borderId="0"/>
    <xf numFmtId="0" fontId="21" fillId="0" borderId="0" applyNumberFormat="0" applyFont="0" applyFill="0" applyBorder="0" applyAlignment="0" applyProtection="0">
      <alignment vertical="top"/>
    </xf>
    <xf numFmtId="0" fontId="21" fillId="0" borderId="0" applyNumberFormat="0" applyFont="0" applyFill="0" applyBorder="0" applyAlignment="0" applyProtection="0">
      <alignment vertical="top"/>
    </xf>
    <xf numFmtId="0" fontId="4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59" fillId="5" borderId="0" applyNumberFormat="0" applyBorder="0" applyAlignment="0" applyProtection="0"/>
    <xf numFmtId="0" fontId="17" fillId="5" borderId="0" applyNumberFormat="0" applyBorder="0" applyAlignment="0" applyProtection="0"/>
    <xf numFmtId="0" fontId="6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1" fillId="27" borderId="17" applyNumberFormat="0" applyFont="0" applyAlignment="0" applyProtection="0"/>
    <xf numFmtId="0" fontId="21" fillId="27" borderId="17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62" fillId="0" borderId="16" applyNumberFormat="0" applyFill="0" applyAlignment="0" applyProtection="0"/>
    <xf numFmtId="0" fontId="42" fillId="0" borderId="16" applyNumberFormat="0" applyFill="0" applyAlignment="0" applyProtection="0"/>
    <xf numFmtId="0" fontId="1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68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7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66" fillId="6" borderId="0" applyNumberFormat="0" applyBorder="0" applyAlignment="0" applyProtection="0"/>
    <xf numFmtId="0" fontId="24" fillId="6" borderId="0" applyNumberFormat="0" applyBorder="0" applyAlignment="0" applyProtection="0"/>
    <xf numFmtId="175" fontId="67" fillId="24" borderId="20" applyFill="0" applyBorder="0">
      <alignment horizontal="center" vertical="center" wrapText="1"/>
      <protection locked="0"/>
    </xf>
    <xf numFmtId="166" fontId="68" fillId="0" borderId="0">
      <alignment wrapText="1"/>
    </xf>
    <xf numFmtId="166" fontId="23" fillId="0" borderId="0">
      <alignment wrapText="1"/>
    </xf>
  </cellStyleXfs>
  <cellXfs count="43">
    <xf numFmtId="0" fontId="0" fillId="0" borderId="0" xfId="0"/>
    <xf numFmtId="0" fontId="3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10" fontId="6" fillId="2" borderId="2" xfId="1" applyNumberFormat="1" applyFont="1" applyFill="1" applyBorder="1" applyAlignment="1">
      <alignment horizontal="center" vertical="center" wrapText="1"/>
    </xf>
    <xf numFmtId="10" fontId="5" fillId="2" borderId="2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left" vertical="center" wrapText="1"/>
    </xf>
    <xf numFmtId="0" fontId="5" fillId="0" borderId="2" xfId="1" applyNumberFormat="1" applyFont="1" applyFill="1" applyBorder="1" applyAlignment="1">
      <alignment horizontal="left" vertical="top" wrapText="1"/>
    </xf>
    <xf numFmtId="4" fontId="6" fillId="2" borderId="2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quotePrefix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Font="1" applyFill="1"/>
    <xf numFmtId="0" fontId="10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352">
    <cellStyle name="_Fakt_2" xfId="2"/>
    <cellStyle name="_rozhufrovka 2009" xfId="3"/>
    <cellStyle name="_АТиСТ 5а МТР липень 2008" xfId="4"/>
    <cellStyle name="_ПРГК сводний_" xfId="5"/>
    <cellStyle name="_УТГ" xfId="6"/>
    <cellStyle name="_Феодосия 5а МТР липень 2008" xfId="7"/>
    <cellStyle name="_ХТГ довідка." xfId="8"/>
    <cellStyle name="_Шебелинка 5а МТР липень 2008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Акцент1 2" xfId="16"/>
    <cellStyle name="20% - Акцент1 3" xfId="17"/>
    <cellStyle name="20% - Акцент2 2" xfId="18"/>
    <cellStyle name="20% - Акцент2 3" xfId="19"/>
    <cellStyle name="20% - Акцент3 2" xfId="20"/>
    <cellStyle name="20% - Акцент3 3" xfId="21"/>
    <cellStyle name="20% - Акцент4 2" xfId="22"/>
    <cellStyle name="20% - Акцент4 3" xfId="23"/>
    <cellStyle name="20% - Акцент5 2" xfId="24"/>
    <cellStyle name="20% - Акцент5 3" xfId="25"/>
    <cellStyle name="20% - Акцент6 2" xfId="26"/>
    <cellStyle name="20% - Акцент6 3" xfId="27"/>
    <cellStyle name="40% - Accent1" xfId="28"/>
    <cellStyle name="40% - Accent2" xfId="29"/>
    <cellStyle name="40% - Accent3" xfId="30"/>
    <cellStyle name="40% - Accent4" xfId="31"/>
    <cellStyle name="40% - Accent5" xfId="32"/>
    <cellStyle name="40% - Accent6" xfId="33"/>
    <cellStyle name="40% - Акцент1 2" xfId="34"/>
    <cellStyle name="40% - Акцент1 3" xfId="35"/>
    <cellStyle name="40% - Акцент2 2" xfId="36"/>
    <cellStyle name="40% - Акцент2 3" xfId="37"/>
    <cellStyle name="40% - Акцент3 2" xfId="38"/>
    <cellStyle name="40% - Акцент3 3" xfId="39"/>
    <cellStyle name="40% - Акцент4 2" xfId="40"/>
    <cellStyle name="40% - Акцент4 3" xfId="41"/>
    <cellStyle name="40% - Акцент5 2" xfId="42"/>
    <cellStyle name="40% - Акцент5 3" xfId="43"/>
    <cellStyle name="40% - Акцент6 2" xfId="44"/>
    <cellStyle name="40% - Акцент6 3" xfId="45"/>
    <cellStyle name="60% - Accent1" xfId="46"/>
    <cellStyle name="60% - Accent2" xfId="47"/>
    <cellStyle name="60% - Accent3" xfId="48"/>
    <cellStyle name="60% - Accent4" xfId="49"/>
    <cellStyle name="60% - Accent5" xfId="50"/>
    <cellStyle name="60% - Accent6" xfId="51"/>
    <cellStyle name="60% - Акцент1 2" xfId="52"/>
    <cellStyle name="60% - Акцент1 3" xfId="53"/>
    <cellStyle name="60% - Акцент2 2" xfId="54"/>
    <cellStyle name="60% - Акцент2 3" xfId="55"/>
    <cellStyle name="60% - Акцент3 2" xfId="56"/>
    <cellStyle name="60% - Акцент3 3" xfId="57"/>
    <cellStyle name="60% - Акцент4 2" xfId="58"/>
    <cellStyle name="60% - Акцент4 3" xfId="59"/>
    <cellStyle name="60% - Акцент5 2" xfId="60"/>
    <cellStyle name="60% - Акцент5 3" xfId="61"/>
    <cellStyle name="60% - Акцент6 2" xfId="62"/>
    <cellStyle name="60% - Акцент6 3" xfId="63"/>
    <cellStyle name="Accent1" xfId="64"/>
    <cellStyle name="Accent2" xfId="65"/>
    <cellStyle name="Accent3" xfId="66"/>
    <cellStyle name="Accent4" xfId="67"/>
    <cellStyle name="Accent5" xfId="68"/>
    <cellStyle name="Accent6" xfId="69"/>
    <cellStyle name="Bad" xfId="70"/>
    <cellStyle name="Calculation" xfId="71"/>
    <cellStyle name="Check Cell" xfId="72"/>
    <cellStyle name="Column-Header" xfId="73"/>
    <cellStyle name="Column-Header 2" xfId="74"/>
    <cellStyle name="Column-Header 3" xfId="75"/>
    <cellStyle name="Column-Header 4" xfId="76"/>
    <cellStyle name="Column-Header 5" xfId="77"/>
    <cellStyle name="Column-Header 6" xfId="78"/>
    <cellStyle name="Column-Header 7" xfId="79"/>
    <cellStyle name="Column-Header 7 2" xfId="80"/>
    <cellStyle name="Column-Header 8" xfId="81"/>
    <cellStyle name="Column-Header 8 2" xfId="82"/>
    <cellStyle name="Column-Header 9" xfId="83"/>
    <cellStyle name="Column-Header 9 2" xfId="84"/>
    <cellStyle name="Column-Header_Zvit rux-koshtiv 2010 Департамент " xfId="85"/>
    <cellStyle name="Comma_2005_03_15-Финансовый_БГ" xfId="86"/>
    <cellStyle name="Define-Column" xfId="87"/>
    <cellStyle name="Define-Column 10" xfId="88"/>
    <cellStyle name="Define-Column 2" xfId="89"/>
    <cellStyle name="Define-Column 3" xfId="90"/>
    <cellStyle name="Define-Column 4" xfId="91"/>
    <cellStyle name="Define-Column 5" xfId="92"/>
    <cellStyle name="Define-Column 6" xfId="93"/>
    <cellStyle name="Define-Column 7" xfId="94"/>
    <cellStyle name="Define-Column 7 2" xfId="95"/>
    <cellStyle name="Define-Column 7 3" xfId="96"/>
    <cellStyle name="Define-Column 8" xfId="97"/>
    <cellStyle name="Define-Column 8 2" xfId="98"/>
    <cellStyle name="Define-Column 8 3" xfId="99"/>
    <cellStyle name="Define-Column 9" xfId="100"/>
    <cellStyle name="Define-Column 9 2" xfId="101"/>
    <cellStyle name="Define-Column 9 3" xfId="102"/>
    <cellStyle name="Define-Column_Zvit rux-koshtiv 2010 Департамент " xfId="103"/>
    <cellStyle name="Explanatory Text" xfId="104"/>
    <cellStyle name="FS10" xfId="105"/>
    <cellStyle name="Good" xfId="106"/>
    <cellStyle name="Heading 1" xfId="107"/>
    <cellStyle name="Heading 2" xfId="108"/>
    <cellStyle name="Heading 3" xfId="109"/>
    <cellStyle name="Heading 4" xfId="110"/>
    <cellStyle name="Hyperlink 2" xfId="111"/>
    <cellStyle name="Input" xfId="112"/>
    <cellStyle name="Level0" xfId="113"/>
    <cellStyle name="Level0 10" xfId="114"/>
    <cellStyle name="Level0 2" xfId="115"/>
    <cellStyle name="Level0 2 2" xfId="116"/>
    <cellStyle name="Level0 3" xfId="117"/>
    <cellStyle name="Level0 3 2" xfId="118"/>
    <cellStyle name="Level0 4" xfId="119"/>
    <cellStyle name="Level0 4 2" xfId="120"/>
    <cellStyle name="Level0 5" xfId="121"/>
    <cellStyle name="Level0 6" xfId="122"/>
    <cellStyle name="Level0 7" xfId="123"/>
    <cellStyle name="Level0 7 2" xfId="124"/>
    <cellStyle name="Level0 7 3" xfId="125"/>
    <cellStyle name="Level0 8" xfId="126"/>
    <cellStyle name="Level0 8 2" xfId="127"/>
    <cellStyle name="Level0 8 3" xfId="128"/>
    <cellStyle name="Level0 9" xfId="129"/>
    <cellStyle name="Level0 9 2" xfId="130"/>
    <cellStyle name="Level0 9 3" xfId="131"/>
    <cellStyle name="Level0_Zvit rux-koshtiv 2010 Департамент " xfId="132"/>
    <cellStyle name="Level1" xfId="133"/>
    <cellStyle name="Level1 2" xfId="134"/>
    <cellStyle name="Level1-Numbers" xfId="135"/>
    <cellStyle name="Level1-Numbers 2" xfId="136"/>
    <cellStyle name="Level1-Numbers-Hide" xfId="137"/>
    <cellStyle name="Level2" xfId="138"/>
    <cellStyle name="Level2 2" xfId="139"/>
    <cellStyle name="Level2-Hide" xfId="140"/>
    <cellStyle name="Level2-Hide 2" xfId="141"/>
    <cellStyle name="Level2-Numbers" xfId="142"/>
    <cellStyle name="Level2-Numbers 2" xfId="143"/>
    <cellStyle name="Level2-Numbers-Hide" xfId="144"/>
    <cellStyle name="Level3" xfId="145"/>
    <cellStyle name="Level3 2" xfId="146"/>
    <cellStyle name="Level3 3" xfId="147"/>
    <cellStyle name="Level3_План департамент_2010_1207" xfId="148"/>
    <cellStyle name="Level3-Hide" xfId="149"/>
    <cellStyle name="Level3-Hide 2" xfId="150"/>
    <cellStyle name="Level3-Numbers" xfId="151"/>
    <cellStyle name="Level3-Numbers 2" xfId="152"/>
    <cellStyle name="Level3-Numbers 3" xfId="153"/>
    <cellStyle name="Level3-Numbers_План департамент_2010_1207" xfId="154"/>
    <cellStyle name="Level3-Numbers-Hide" xfId="155"/>
    <cellStyle name="Level4" xfId="156"/>
    <cellStyle name="Level4 2" xfId="157"/>
    <cellStyle name="Level4-Hide" xfId="158"/>
    <cellStyle name="Level4-Hide 2" xfId="159"/>
    <cellStyle name="Level4-Numbers" xfId="160"/>
    <cellStyle name="Level4-Numbers 2" xfId="161"/>
    <cellStyle name="Level4-Numbers-Hide" xfId="162"/>
    <cellStyle name="Level5" xfId="163"/>
    <cellStyle name="Level5 2" xfId="164"/>
    <cellStyle name="Level5-Hide" xfId="165"/>
    <cellStyle name="Level5-Hide 2" xfId="166"/>
    <cellStyle name="Level5-Numbers" xfId="167"/>
    <cellStyle name="Level5-Numbers 2" xfId="168"/>
    <cellStyle name="Level5-Numbers-Hide" xfId="169"/>
    <cellStyle name="Level6" xfId="170"/>
    <cellStyle name="Level6 2" xfId="171"/>
    <cellStyle name="Level6-Hide" xfId="172"/>
    <cellStyle name="Level6-Hide 2" xfId="173"/>
    <cellStyle name="Level6-Numbers" xfId="174"/>
    <cellStyle name="Level6-Numbers 2" xfId="175"/>
    <cellStyle name="Level7" xfId="176"/>
    <cellStyle name="Level7-Hide" xfId="177"/>
    <cellStyle name="Level7-Numbers" xfId="178"/>
    <cellStyle name="Linked Cell" xfId="179"/>
    <cellStyle name="Neutral" xfId="180"/>
    <cellStyle name="Normal 2" xfId="181"/>
    <cellStyle name="Normal_2005_03_15-Финансовый_БГ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1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73;&#1086;&#1079;&#1077;&#1074;/&#1055;&#1091;&#1073;&#1083;&#1110;&#1095;&#1085;&#1072;%20&#1110;&#1085;&#1092;&#1086;&#1088;&#1084;&#1072;&#1094;&#1110;&#1103;%20&#1092;&#1110;&#1085;&#1087;&#1083;&#1072;&#1085;%20&#1090;&#1072;%20&#1079;&#1074;&#1110;&#1090;/&#1044;&#1083;&#1103;%20&#1087;&#1091;&#1073;&#1083;&#1080;&#1082;&#1072;&#1094;&#1080;&#1080;/&#1047;&#1074;&#1110;&#1090;%20&#1092;&#1110;&#1085;&#1087;&#1083;&#1072;&#1085;%20&#1050;&#1055;%20&#1044;&#1040;%209%20&#1084;&#1110;&#1089;%20202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250\Public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>
        <row r="31">
          <cell r="C31">
            <v>0</v>
          </cell>
          <cell r="E31">
            <v>13982</v>
          </cell>
        </row>
        <row r="33">
          <cell r="C33">
            <v>0</v>
          </cell>
          <cell r="E33">
            <v>9585</v>
          </cell>
        </row>
        <row r="38">
          <cell r="C38">
            <v>0</v>
          </cell>
          <cell r="E38">
            <v>6761</v>
          </cell>
        </row>
        <row r="44">
          <cell r="C44">
            <v>0</v>
          </cell>
          <cell r="E44">
            <v>5655</v>
          </cell>
        </row>
        <row r="61">
          <cell r="C61">
            <v>0</v>
          </cell>
          <cell r="E61">
            <v>21</v>
          </cell>
        </row>
        <row r="68">
          <cell r="E68">
            <v>10324</v>
          </cell>
        </row>
        <row r="70">
          <cell r="C70">
            <v>0</v>
          </cell>
          <cell r="E70">
            <v>10588</v>
          </cell>
        </row>
        <row r="72">
          <cell r="E72">
            <v>8379</v>
          </cell>
        </row>
        <row r="73">
          <cell r="C73">
            <v>0</v>
          </cell>
          <cell r="E73">
            <v>8379</v>
          </cell>
        </row>
        <row r="76">
          <cell r="E76">
            <v>2209</v>
          </cell>
        </row>
      </sheetData>
      <sheetData sheetId="1">
        <row r="116">
          <cell r="C116">
            <v>0</v>
          </cell>
          <cell r="E116">
            <v>173</v>
          </cell>
        </row>
      </sheetData>
      <sheetData sheetId="2"/>
      <sheetData sheetId="3"/>
      <sheetData sheetId="4">
        <row r="6">
          <cell r="C6">
            <v>0</v>
          </cell>
          <cell r="E6">
            <v>21</v>
          </cell>
        </row>
      </sheetData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28"/>
  <sheetViews>
    <sheetView tabSelected="1" view="pageBreakPreview" topLeftCell="A13" zoomScale="75" zoomScaleNormal="75" zoomScaleSheetLayoutView="70" workbookViewId="0">
      <selection activeCell="A14" sqref="A14"/>
    </sheetView>
  </sheetViews>
  <sheetFormatPr defaultColWidth="9.140625" defaultRowHeight="20.25"/>
  <cols>
    <col min="1" max="1" width="87.28515625" style="2" customWidth="1"/>
    <col min="2" max="2" width="16.5703125" style="2" customWidth="1"/>
    <col min="3" max="3" width="19.7109375" style="2" customWidth="1"/>
    <col min="4" max="4" width="20" style="2" customWidth="1"/>
    <col min="5" max="5" width="19.7109375" style="2" customWidth="1"/>
    <col min="6" max="6" width="39" style="2" customWidth="1"/>
    <col min="7" max="7" width="9.5703125" style="2" customWidth="1"/>
    <col min="8" max="8" width="9.140625" style="2"/>
    <col min="9" max="9" width="27.140625" style="2" customWidth="1"/>
    <col min="10" max="16384" width="9.140625" style="2"/>
  </cols>
  <sheetData>
    <row r="1" spans="1:6" ht="19.5" customHeight="1">
      <c r="A1" s="1" t="s">
        <v>0</v>
      </c>
      <c r="B1" s="1"/>
      <c r="C1" s="1"/>
      <c r="D1" s="1"/>
      <c r="E1" s="1"/>
      <c r="F1" s="1"/>
    </row>
    <row r="2" spans="1:6" ht="24" customHeight="1"/>
    <row r="3" spans="1:6" ht="36" customHeight="1">
      <c r="A3" s="3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3" t="s">
        <v>6</v>
      </c>
    </row>
    <row r="4" spans="1:6" ht="36" customHeight="1">
      <c r="A4" s="6"/>
      <c r="B4" s="6"/>
      <c r="C4" s="6"/>
      <c r="D4" s="4"/>
      <c r="E4" s="7"/>
      <c r="F4" s="6"/>
    </row>
    <row r="5" spans="1:6" ht="20.25" customHeight="1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</row>
    <row r="6" spans="1:6">
      <c r="A6" s="9" t="s">
        <v>7</v>
      </c>
      <c r="B6" s="10"/>
      <c r="C6" s="10"/>
      <c r="D6" s="10"/>
      <c r="E6" s="10"/>
      <c r="F6" s="11"/>
    </row>
    <row r="7" spans="1:6" ht="63.75" customHeight="1">
      <c r="A7" s="12" t="s">
        <v>8</v>
      </c>
      <c r="B7" s="13">
        <v>5000</v>
      </c>
      <c r="C7" s="14" t="s">
        <v>9</v>
      </c>
      <c r="D7" s="15" t="e">
        <f>'[1]фінплан - зведені показники'!C33/'[1]фінплан - зведені показники'!C31*100%</f>
        <v>#DIV/0!</v>
      </c>
      <c r="E7" s="16">
        <f>'[1]фінплан - зведені показники'!E33/'[1]фінплан - зведені показники'!E31*100%</f>
        <v>0.68552424545844659</v>
      </c>
      <c r="F7" s="17"/>
    </row>
    <row r="8" spans="1:6" ht="63.75" customHeight="1">
      <c r="A8" s="12" t="s">
        <v>10</v>
      </c>
      <c r="B8" s="13">
        <v>5010</v>
      </c>
      <c r="C8" s="14" t="s">
        <v>9</v>
      </c>
      <c r="D8" s="15" t="e">
        <f>'[1]фінплан - зведені показники'!C38/'[1]фінплан - зведені показники'!C31*100%</f>
        <v>#DIV/0!</v>
      </c>
      <c r="E8" s="16">
        <f>'[1]фінплан - зведені показники'!E38/'[1]фінплан - зведені показники'!E31*100%</f>
        <v>0.48355027893005292</v>
      </c>
      <c r="F8" s="17"/>
    </row>
    <row r="9" spans="1:6" ht="60.75" customHeight="1">
      <c r="A9" s="18" t="s">
        <v>11</v>
      </c>
      <c r="B9" s="13">
        <v>5020</v>
      </c>
      <c r="C9" s="14" t="s">
        <v>9</v>
      </c>
      <c r="D9" s="19" t="e">
        <f>'[1]фінплан - зведені показники'!C44/'[1]фінплан - зведені показники'!C70</f>
        <v>#DIV/0!</v>
      </c>
      <c r="E9" s="20">
        <f>'[1]фінплан - зведені показники'!E44/'[1]фінплан - зведені показники'!E70</f>
        <v>0.53409520211560257</v>
      </c>
      <c r="F9" s="17" t="s">
        <v>12</v>
      </c>
    </row>
    <row r="10" spans="1:6" ht="63.75" customHeight="1">
      <c r="A10" s="18" t="s">
        <v>13</v>
      </c>
      <c r="B10" s="13">
        <v>5030</v>
      </c>
      <c r="C10" s="14" t="s">
        <v>9</v>
      </c>
      <c r="D10" s="19" t="e">
        <f>'[1]фінплан - зведені показники'!C44/'[1]фінплан - зведені показники'!C76</f>
        <v>#DIV/0!</v>
      </c>
      <c r="E10" s="20">
        <f>'[1]фінплан - зведені показники'!E44/'[1]фінплан - зведені показники'!E76</f>
        <v>2.5599818922589406</v>
      </c>
      <c r="F10" s="17"/>
    </row>
    <row r="11" spans="1:6" ht="68.25" customHeight="1">
      <c r="A11" s="18" t="s">
        <v>14</v>
      </c>
      <c r="B11" s="13">
        <v>5040</v>
      </c>
      <c r="C11" s="14" t="s">
        <v>15</v>
      </c>
      <c r="D11" s="19" t="e">
        <f>'[1]фінплан - зведені показники'!C44/'[1]фінплан - зведені показники'!C31</f>
        <v>#DIV/0!</v>
      </c>
      <c r="E11" s="20">
        <f>'[1]фінплан - зведені показники'!E44/'[1]фінплан - зведені показники'!E31</f>
        <v>0.40444857674152479</v>
      </c>
      <c r="F11" s="17" t="s">
        <v>16</v>
      </c>
    </row>
    <row r="12" spans="1:6" ht="42.75" customHeight="1">
      <c r="A12" s="9" t="s">
        <v>17</v>
      </c>
      <c r="B12" s="10"/>
      <c r="C12" s="10"/>
      <c r="D12" s="10"/>
      <c r="E12" s="10"/>
      <c r="F12" s="11"/>
    </row>
    <row r="13" spans="1:6" ht="82.5" customHeight="1">
      <c r="A13" s="17" t="s">
        <v>18</v>
      </c>
      <c r="B13" s="13">
        <v>5100</v>
      </c>
      <c r="C13" s="14"/>
      <c r="D13" s="19" t="e">
        <f>'[1]фінплан - зведені показники'!C73/'[1]фінплан - зведені показники'!C38</f>
        <v>#DIV/0!</v>
      </c>
      <c r="E13" s="20">
        <f>'[1]фінплан - зведені показники'!E73/'[1]фінплан - зведені показники'!E38</f>
        <v>1.2393137109894985</v>
      </c>
      <c r="F13" s="17"/>
    </row>
    <row r="14" spans="1:6" ht="128.25" customHeight="1">
      <c r="A14" s="17" t="s">
        <v>19</v>
      </c>
      <c r="B14" s="13">
        <v>5110</v>
      </c>
      <c r="C14" s="14" t="s">
        <v>20</v>
      </c>
      <c r="D14" s="19" t="e">
        <f>'[1]фінплан - зведені показники'!C76/'[1]фінплан - зведені показники'!C73</f>
        <v>#DIV/0!</v>
      </c>
      <c r="E14" s="20">
        <f>'[1]фінплан - зведені показники'!E76/'[1]фінплан - зведені показники'!E73</f>
        <v>0.26363527867287267</v>
      </c>
      <c r="F14" s="17" t="s">
        <v>21</v>
      </c>
    </row>
    <row r="15" spans="1:6" ht="171.75" customHeight="1">
      <c r="A15" s="17" t="s">
        <v>22</v>
      </c>
      <c r="B15" s="13">
        <v>5120</v>
      </c>
      <c r="C15" s="14" t="s">
        <v>20</v>
      </c>
      <c r="D15" s="19" t="e">
        <f>'[1]фінплан - зведені показники'!C68/'[1]фінплан - зведені показники'!C72</f>
        <v>#DIV/0!</v>
      </c>
      <c r="E15" s="20">
        <f>'[1]фінплан - зведені показники'!E68/'[1]фінплан - зведені показники'!E72</f>
        <v>1.2321279388948563</v>
      </c>
      <c r="F15" s="17" t="s">
        <v>23</v>
      </c>
    </row>
    <row r="16" spans="1:6" ht="36.75" customHeight="1">
      <c r="A16" s="9" t="s">
        <v>24</v>
      </c>
      <c r="B16" s="10"/>
      <c r="C16" s="10"/>
      <c r="D16" s="10"/>
      <c r="E16" s="10"/>
      <c r="F16" s="11"/>
    </row>
    <row r="17" spans="1:9" ht="48" customHeight="1">
      <c r="A17" s="17" t="s">
        <v>25</v>
      </c>
      <c r="B17" s="13">
        <v>5200</v>
      </c>
      <c r="C17" s="14"/>
      <c r="D17" s="19" t="e">
        <f>'[1]4. Кап. інвестиції'!C6/'[1]1. Фін результат'!C116</f>
        <v>#DIV/0!</v>
      </c>
      <c r="E17" s="21">
        <f>'[1]4. Кап. інвестиції'!E6/'[1]1. Фін результат'!E116</f>
        <v>0.12138728323699421</v>
      </c>
      <c r="F17" s="17"/>
    </row>
    <row r="18" spans="1:9" ht="81" customHeight="1">
      <c r="A18" s="17" t="s">
        <v>26</v>
      </c>
      <c r="B18" s="13">
        <v>5210</v>
      </c>
      <c r="C18" s="14"/>
      <c r="D18" s="19" t="e">
        <f>'[1]фінплан - зведені показники'!C61/'[1]фінплан - зведені показники'!C31</f>
        <v>#DIV/0!</v>
      </c>
      <c r="E18" s="21">
        <f>'[1]фінплан - зведені показники'!E61/'[1]фінплан - зведені показники'!E31</f>
        <v>1.5019310542125591E-3</v>
      </c>
      <c r="F18" s="17"/>
    </row>
    <row r="19" spans="1:9" ht="65.25" customHeight="1">
      <c r="A19" s="17" t="s">
        <v>27</v>
      </c>
      <c r="B19" s="13">
        <v>5220</v>
      </c>
      <c r="C19" s="14" t="s">
        <v>9</v>
      </c>
      <c r="D19" s="22"/>
      <c r="E19" s="22">
        <f>3345.1/3549.1</f>
        <v>0.94252063903524841</v>
      </c>
      <c r="F19" s="17" t="s">
        <v>28</v>
      </c>
    </row>
    <row r="20" spans="1:9" ht="35.25" customHeight="1">
      <c r="A20" s="9" t="s">
        <v>29</v>
      </c>
      <c r="B20" s="10"/>
      <c r="C20" s="10"/>
      <c r="D20" s="10"/>
      <c r="E20" s="10"/>
      <c r="F20" s="11"/>
    </row>
    <row r="21" spans="1:9" ht="110.25" customHeight="1">
      <c r="A21" s="18" t="s">
        <v>30</v>
      </c>
      <c r="B21" s="13">
        <v>5300</v>
      </c>
      <c r="C21" s="14"/>
      <c r="D21" s="23"/>
      <c r="E21" s="23"/>
      <c r="F21" s="24"/>
    </row>
    <row r="23" spans="1:9" s="31" customFormat="1">
      <c r="A23" s="25" t="s">
        <v>31</v>
      </c>
      <c r="B23" s="26"/>
      <c r="C23" s="27"/>
      <c r="D23" s="27"/>
      <c r="E23" s="28"/>
      <c r="F23" s="29" t="s">
        <v>32</v>
      </c>
      <c r="G23" s="29"/>
      <c r="H23" s="30"/>
    </row>
    <row r="24" spans="1:9" s="36" customFormat="1">
      <c r="A24" s="32" t="s">
        <v>33</v>
      </c>
      <c r="B24" s="33" t="s">
        <v>34</v>
      </c>
      <c r="C24" s="33"/>
      <c r="D24" s="33"/>
      <c r="E24" s="33"/>
      <c r="F24" s="34" t="s">
        <v>35</v>
      </c>
      <c r="G24" s="34"/>
      <c r="H24" s="35"/>
    </row>
    <row r="26" spans="1:9" ht="53.25" customHeight="1">
      <c r="I26" s="37"/>
    </row>
    <row r="27" spans="1:9" s="39" customFormat="1" ht="102" customHeight="1">
      <c r="A27" s="38"/>
      <c r="B27" s="38"/>
      <c r="C27" s="38"/>
      <c r="D27" s="38"/>
      <c r="E27" s="38"/>
      <c r="F27" s="38"/>
      <c r="G27" s="38"/>
      <c r="H27" s="38"/>
    </row>
    <row r="28" spans="1:9" s="36" customFormat="1">
      <c r="A28" s="40"/>
      <c r="B28" s="31"/>
      <c r="C28" s="41"/>
      <c r="D28" s="41"/>
      <c r="E28" s="31"/>
      <c r="F28" s="42"/>
    </row>
  </sheetData>
  <mergeCells count="16">
    <mergeCell ref="A27:H27"/>
    <mergeCell ref="C28:D28"/>
    <mergeCell ref="A6:F6"/>
    <mergeCell ref="A12:F12"/>
    <mergeCell ref="A16:F16"/>
    <mergeCell ref="A20:F20"/>
    <mergeCell ref="F23:G23"/>
    <mergeCell ref="B24:E24"/>
    <mergeCell ref="F24:G24"/>
    <mergeCell ref="A1:F1"/>
    <mergeCell ref="A3:A4"/>
    <mergeCell ref="B3:B4"/>
    <mergeCell ref="C3:C4"/>
    <mergeCell ref="D3:D4"/>
    <mergeCell ref="E3:E4"/>
    <mergeCell ref="F3:F4"/>
  </mergeCells>
  <printOptions horizontalCentered="1"/>
  <pageMargins left="0.78740157480314965" right="0.39370078740157483" top="0.39370078740157483" bottom="0.39370078740157483" header="0.11811023622047245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5. Коефіцієнти</vt:lpstr>
      <vt:lpstr>' 5. Коефіцієнти'!Заголовки_для_печати</vt:lpstr>
      <vt:lpstr>' 5. Коефіцієнти'!Область_печати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fn</cp:lastModifiedBy>
  <dcterms:created xsi:type="dcterms:W3CDTF">2021-12-14T14:09:08Z</dcterms:created>
  <dcterms:modified xsi:type="dcterms:W3CDTF">2021-12-14T14:09:18Z</dcterms:modified>
</cp:coreProperties>
</file>