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<sst xmlns="http://schemas.openxmlformats.org/spreadsheetml/2006/main" count="168" uniqueCount="143">
  <si>
    <t>№</t>
  </si>
  <si>
    <t>Ідентифікатор закупівлі</t>
  </si>
  <si>
    <t>Назва товару</t>
  </si>
  <si>
    <t>Класифікатор</t>
  </si>
  <si>
    <t>Фактичний переможець</t>
  </si>
  <si>
    <t>ЄДРПОУ переможця</t>
  </si>
  <si>
    <t>Номер договору</t>
  </si>
  <si>
    <t>Фактична сума договору</t>
  </si>
  <si>
    <t>КОМУНАЛЬНЕ ПІДПРИЄМСТВО "ТЕПЛОЕНЕРГО" ДНІПРОВСЬКОЇ МІСЬКОЇ РАДИ</t>
  </si>
  <si>
    <t>32688148</t>
  </si>
  <si>
    <t>020453</t>
  </si>
  <si>
    <t>Електрична енергія</t>
  </si>
  <si>
    <t>ТОВАРИСТВО З ОБМЕЖЕНОЮ ВІДПОВІДАЛЬНІСТЮ "ДНІПРОВСЬКІ ЕНЕРГЕТИЧНІ ПОСЛУГИ"</t>
  </si>
  <si>
    <t>42082379</t>
  </si>
  <si>
    <t>ОБСЛУГОВУЮЧИЙ КООПЕРАТИВ "ЖИТЛОВО-БУДІВЕЛЬНИЙ КООПЕРАТИВ №133 "ІЗУМРУД"</t>
  </si>
  <si>
    <t>23068242</t>
  </si>
  <si>
    <t>01/01</t>
  </si>
  <si>
    <t>ТОВАРИСТВО З ОБМЕЖЕНОЮ ВІДПОВІДАЛЬНІСТЮ "ОХОРОННА АГЕНЦІЯ "КОМПЛЕКС ЗАХИСТ"</t>
  </si>
  <si>
    <t>41612830</t>
  </si>
  <si>
    <t>ТОВАРИСТВО З ОБМЕЖЕНОЮ ВІДПОВІДАЛЬНІСТЮ "СЛУЖБА ОХОРОНИ "ДЖЕБ"</t>
  </si>
  <si>
    <t>41612783</t>
  </si>
  <si>
    <t>ТОВАРИСТВО З ОБМЕЖЕНОЮ ВІДПОВІДАЛЬНІСТЮ "ТЕЛЕМІСТ 2012"</t>
  </si>
  <si>
    <t>35323603</t>
  </si>
  <si>
    <t>9947</t>
  </si>
  <si>
    <t>Послуги, пов’язані з програмним забезпеченням</t>
  </si>
  <si>
    <t>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</si>
  <si>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</si>
  <si>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</si>
  <si>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КОМУНАЛЬНЕ ПІДПРИЄМСТВО "ДНІПРОВОДОКАНАЛ" ДНІПРОВСЬКОЇ МІСЬКОЇ РАДИ</t>
  </si>
  <si>
    <t>03341305</t>
  </si>
  <si>
    <t>3910в</t>
  </si>
  <si>
    <t>Водовідведення</t>
  </si>
  <si>
    <t>3910с</t>
  </si>
  <si>
    <t>ТОВАРИСТВО З ОБМЕЖЕНОЮ ВІДПОВІДАЛЬНІСТЮ "ДНІПРОСПЕЦПОЖМОНТАЖ"</t>
  </si>
  <si>
    <t>36640049</t>
  </si>
  <si>
    <t>01/10</t>
  </si>
  <si>
    <t>МАКСИМОВ ЄВГЕН АНАТОЛІЙОВИЧ</t>
  </si>
  <si>
    <t>2676305397</t>
  </si>
  <si>
    <t>передплата друкованих видань</t>
  </si>
  <si>
    <t>мило рідке 5000г</t>
  </si>
  <si>
    <t>миючі засоби</t>
  </si>
  <si>
    <t>Послуги з поточного ремонту та технічного обслуговування охоронної сигналізації</t>
  </si>
  <si>
    <t>Маршрутизатор</t>
  </si>
  <si>
    <t>Медикаменти</t>
  </si>
  <si>
    <t>послуги з перезарядки вогнегасників</t>
  </si>
  <si>
    <t>Перев'язувальні матеріали</t>
  </si>
  <si>
    <t>Пристрій охоронної сигналізації</t>
  </si>
  <si>
    <t>Футляр для аптечки (Медична сумка)</t>
  </si>
  <si>
    <t>Термометр</t>
  </si>
  <si>
    <t>Лопата штикова, совкова, сокира, пилка-ножівка по дереву, по металу із запасними полотнами</t>
  </si>
  <si>
    <t>Вогнегасники</t>
  </si>
  <si>
    <t>Питна вода (1.5л)</t>
  </si>
  <si>
    <t xml:space="preserve">Поточний ремонт із заміни ролетів в будівлі Міського комунального закладу культури "Дніпровська дитяча музична школа № 16" за адресою: м. Дніпро, вул. Калинова, буд. 68 </t>
  </si>
  <si>
    <t>Послуги з навчання за курсом «Пожежна безпека»</t>
  </si>
  <si>
    <t>Послуги з навчання за курсом «Охорона праці та безпека життєдіяльності»</t>
  </si>
  <si>
    <t>послуги з технічного обслуговування та утримання в належному стані внутрішніх та зовнішніх електромереж</t>
  </si>
  <si>
    <t>Послуги з обслуговування протипожежної сигналізації (заміна акумулятора)</t>
  </si>
  <si>
    <t>Послуги з поточного ремонту та технічного обслуговування охоронної сигналізації (заміна акумулятора)</t>
  </si>
  <si>
    <t>послуги з адміністрування (обслуговування) програмного забезпечення</t>
  </si>
  <si>
    <t>послуги з утримання будинку та прибудинкової території</t>
  </si>
  <si>
    <t>послуги інтернет-провайдерів за користування Інтернетом</t>
  </si>
  <si>
    <t>водопостачання</t>
  </si>
  <si>
    <t>послуги з обслуговування протипожежної сигналізації</t>
  </si>
  <si>
    <t>послги з охорони приміщень</t>
  </si>
  <si>
    <t>Пара, гаряча вода та пов’язана продукція</t>
  </si>
  <si>
    <t>79980000-7 Послуги з передплати друкованих видань</t>
  </si>
  <si>
    <t>33710000-0 Парфуми, засоби гігієни та презервативи</t>
  </si>
  <si>
    <t>39830000-9 Продукція для чищення</t>
  </si>
  <si>
    <t>50610000-4 Послуги з ремонту і технічного обслуговування захисного обладнання</t>
  </si>
  <si>
    <t>32410000-0 Локальні мережі</t>
  </si>
  <si>
    <t>33680000-0 Фармацевтичні вироби</t>
  </si>
  <si>
    <t>33140000-3 Медичні матеріали</t>
  </si>
  <si>
    <t>31620000-8 Прилади звукової та візуальної сигналізації</t>
  </si>
  <si>
    <t>33190000-8 Медичне обладнання та вироби медичного призначення різні</t>
  </si>
  <si>
    <t>38410000-2 Лічильні прилади</t>
  </si>
  <si>
    <t>44510000-8 Знаряддя</t>
  </si>
  <si>
    <t>35110000-8 Протипожежне, рятувальне та захисне обладнання</t>
  </si>
  <si>
    <t>41110000-3 Питна вода</t>
  </si>
  <si>
    <t>45450000-6 Інші завершальні будівельні роботи</t>
  </si>
  <si>
    <t>80550000-4 Послуги з професійної підготовки у сфері безпеки</t>
  </si>
  <si>
    <t>80510000-2 Послуги з професійної підготовки спеціалістів</t>
  </si>
  <si>
    <t>71630000-3 Послуги з технічного огляду та випробовувань</t>
  </si>
  <si>
    <t>48440000-4 Пакети програмного забезпечення для фінансового аналізу та бухгалтерського обліку</t>
  </si>
  <si>
    <t>98110000-7 Послуги підприємницьких, професійних та спеціалізованих організацій</t>
  </si>
  <si>
    <t>72260000-5 Послуги, пов’язані з програмним забезпеченням</t>
  </si>
  <si>
    <t>72250000-2 Послуги, пов’язані із системами та підтримкою</t>
  </si>
  <si>
    <t>72410000-7 Послуги провайдерів</t>
  </si>
  <si>
    <t>90430000-0 Послуги з відведення стічних вод</t>
  </si>
  <si>
    <t>65110000-7 Розподіл води</t>
  </si>
  <si>
    <t>75250000-3 Послуги пожежних і рятувальних служб</t>
  </si>
  <si>
    <t>79710000-4 Охоронні послуги</t>
  </si>
  <si>
    <t>09320000-8 Пара, гаряча вода та пов’язана продукція</t>
  </si>
  <si>
    <t>09310000-5 Електрична енергія</t>
  </si>
  <si>
    <t>ТОВАРИСТВО З ОБМЕЖЕНОЮ ВІДПОВІДАЛЬНІСТЮ "ГАЗЕТА "НАШЕ МІСТО"</t>
  </si>
  <si>
    <t>ТОВАРИСТВО З ОБМЕЖЕНОЮ ВІДПОВІДАЛЬНІСТЮ "МЕНДЕЛЄЄВ ЛАБ"</t>
  </si>
  <si>
    <t>ТОВАРИСТВО З ОБМЕЖЕНОЮ ВІДПОВІДАЛЬНІСТЮ "ОХОРОНА "ДЖЕБ"</t>
  </si>
  <si>
    <t>ДЕКУСАР АНАТОЛІЙ МИХАЙЛОВИЧ</t>
  </si>
  <si>
    <t>ТОВАРИСТВО З ОБМЕЖЕНОЮ ВІДПОВІДАЛЬНІСТЮ "СИСТЕМА АПТЕК "ЛІНДА-ФАРМ"</t>
  </si>
  <si>
    <t>АНТОНОВ СЕРГІЙ ОЛЕКСАНДРОВИЧ</t>
  </si>
  <si>
    <t>ТОВ "ОХОРОНА "ДЖЕБ"</t>
  </si>
  <si>
    <t>ТОВАРИСТВО З ОБМЕЖЕНОЮ ВІДПОВІДАЛЬНІСТЮ "АЛКОГОЛЬНО-БЕЗАЛКОГОЛЬНИЙ КОМБІНАТ ДНІПРО"</t>
  </si>
  <si>
    <t>ТОВ "ТПІ"</t>
  </si>
  <si>
    <t>ТОВ "ПОЖЕЖНА БЕЗПЕКА ТА НС"</t>
  </si>
  <si>
    <t>КЗВО "ДАНО" ДОР</t>
  </si>
  <si>
    <t>ТОВ "ОХОРОННА АГЕНЦІЯ "КОМПЛЕКС ЗАХИСТ"</t>
  </si>
  <si>
    <t>Бедрій Роман Олександрович</t>
  </si>
  <si>
    <t>19087191</t>
  </si>
  <si>
    <t>33580257</t>
  </si>
  <si>
    <t>44953530</t>
  </si>
  <si>
    <t>2621717298</t>
  </si>
  <si>
    <t>31944458</t>
  </si>
  <si>
    <t>3102311431</t>
  </si>
  <si>
    <t>36710304</t>
  </si>
  <si>
    <t>42446689</t>
  </si>
  <si>
    <t>34588401</t>
  </si>
  <si>
    <t>41682253</t>
  </si>
  <si>
    <t>3500611434</t>
  </si>
  <si>
    <t>ДГП24-16</t>
  </si>
  <si>
    <t>02/12</t>
  </si>
  <si>
    <t>03/12</t>
  </si>
  <si>
    <t>ОД-06--03-0885</t>
  </si>
  <si>
    <t>01/12</t>
  </si>
  <si>
    <t>ЛФ 11-48</t>
  </si>
  <si>
    <t>01/11</t>
  </si>
  <si>
    <t>02/10</t>
  </si>
  <si>
    <t>05/09</t>
  </si>
  <si>
    <t>04/09</t>
  </si>
  <si>
    <t>01/09</t>
  </si>
  <si>
    <t>03/09</t>
  </si>
  <si>
    <t>02/09</t>
  </si>
  <si>
    <t>01/08</t>
  </si>
  <si>
    <t>02/07</t>
  </si>
  <si>
    <t>01/07</t>
  </si>
  <si>
    <t>03/07</t>
  </si>
  <si>
    <t>1327/ТО</t>
  </si>
  <si>
    <t>0737/ТО</t>
  </si>
  <si>
    <t>М-04/421</t>
  </si>
  <si>
    <t>01/03</t>
  </si>
  <si>
    <t>MEIS-3449</t>
  </si>
  <si>
    <t>23/16</t>
  </si>
  <si>
    <t>02/01</t>
  </si>
  <si>
    <t>ДГП23-16</t>
  </si>
  <si>
    <t>37035/2023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</si>
</sst>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8">
    <font>
      <sz val="10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1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ivli.pro/remote/dispatcher/state_purchase_view/47673142" TargetMode="External" /><Relationship Id="rId2" Type="http://schemas.openxmlformats.org/officeDocument/2006/relationships/hyperlink" Target="https://my.zakupivli.pro/remote/dispatcher/state_purchase_view/47536837" TargetMode="External" /><Relationship Id="rId3" Type="http://schemas.openxmlformats.org/officeDocument/2006/relationships/hyperlink" Target="https://my.zakupivli.pro/remote/dispatcher/state_purchase_view/47535826" TargetMode="External" /><Relationship Id="rId4" Type="http://schemas.openxmlformats.org/officeDocument/2006/relationships/hyperlink" Target="https://my.zakupivli.pro/remote/dispatcher/state_purchase_view/47311252" TargetMode="External" /><Relationship Id="rId5" Type="http://schemas.openxmlformats.org/officeDocument/2006/relationships/hyperlink" Target="https://my.zakupivli.pro/remote/dispatcher/state_purchase_view/47262828" TargetMode="External" /><Relationship Id="rId6" Type="http://schemas.openxmlformats.org/officeDocument/2006/relationships/hyperlink" Target="https://my.zakupivli.pro/remote/dispatcher/state_purchase_view/47090299" TargetMode="External" /><Relationship Id="rId7" Type="http://schemas.openxmlformats.org/officeDocument/2006/relationships/hyperlink" Target="https://my.zakupivli.pro/remote/dispatcher/state_purchase_view/46494177" TargetMode="External" /><Relationship Id="rId8" Type="http://schemas.openxmlformats.org/officeDocument/2006/relationships/hyperlink" Target="https://my.zakupivli.pro/remote/dispatcher/state_purchase_view/46233474" TargetMode="External" /><Relationship Id="rId9" Type="http://schemas.openxmlformats.org/officeDocument/2006/relationships/hyperlink" Target="https://my.zakupivli.pro/remote/dispatcher/state_purchase_view/45693026" TargetMode="External" /><Relationship Id="rId10" Type="http://schemas.openxmlformats.org/officeDocument/2006/relationships/hyperlink" Target="https://my.zakupivli.pro/remote/dispatcher/state_purchase_view/45025856" TargetMode="External" /><Relationship Id="rId11" Type="http://schemas.openxmlformats.org/officeDocument/2006/relationships/hyperlink" Target="https://my.zakupivli.pro/remote/dispatcher/state_purchase_view/45025190" TargetMode="External" /><Relationship Id="rId12" Type="http://schemas.openxmlformats.org/officeDocument/2006/relationships/hyperlink" Target="https://my.zakupivli.pro/remote/dispatcher/state_purchase_view/44996589" TargetMode="External" /><Relationship Id="rId13" Type="http://schemas.openxmlformats.org/officeDocument/2006/relationships/hyperlink" Target="https://my.zakupivli.pro/remote/dispatcher/state_purchase_view/44996568" TargetMode="External" /><Relationship Id="rId14" Type="http://schemas.openxmlformats.org/officeDocument/2006/relationships/hyperlink" Target="https://my.zakupivli.pro/remote/dispatcher/state_purchase_view/44996545" TargetMode="External" /><Relationship Id="rId15" Type="http://schemas.openxmlformats.org/officeDocument/2006/relationships/hyperlink" Target="https://my.zakupivli.pro/remote/dispatcher/state_purchase_view/44247249" TargetMode="External" /><Relationship Id="rId16" Type="http://schemas.openxmlformats.org/officeDocument/2006/relationships/hyperlink" Target="https://my.zakupivli.pro/remote/dispatcher/state_purchase_view/43902692" TargetMode="External" /><Relationship Id="rId17" Type="http://schemas.openxmlformats.org/officeDocument/2006/relationships/hyperlink" Target="https://my.zakupivli.pro/remote/dispatcher/state_purchase_view/43902417" TargetMode="External" /><Relationship Id="rId18" Type="http://schemas.openxmlformats.org/officeDocument/2006/relationships/hyperlink" Target="https://my.zakupivli.pro/remote/dispatcher/state_purchase_view/43900571" TargetMode="External" /><Relationship Id="rId19" Type="http://schemas.openxmlformats.org/officeDocument/2006/relationships/hyperlink" Target="https://my.zakupivli.pro/remote/dispatcher/state_purchase_view/42483277" TargetMode="External" /><Relationship Id="rId20" Type="http://schemas.openxmlformats.org/officeDocument/2006/relationships/hyperlink" Target="https://my.zakupivli.pro/remote/dispatcher/state_purchase_view/42483101" TargetMode="External" /><Relationship Id="rId21" Type="http://schemas.openxmlformats.org/officeDocument/2006/relationships/hyperlink" Target="https://my.zakupivli.pro/remote/dispatcher/state_purchase_view/42298766" TargetMode="External" /><Relationship Id="rId22" Type="http://schemas.openxmlformats.org/officeDocument/2006/relationships/hyperlink" Target="https://my.zakupivli.pro/remote/dispatcher/state_purchase_view/41152934" TargetMode="External" /><Relationship Id="rId23" Type="http://schemas.openxmlformats.org/officeDocument/2006/relationships/hyperlink" Target="https://my.zakupivli.pro/remote/dispatcher/state_purchase_view/41006050" TargetMode="External" /><Relationship Id="rId24" Type="http://schemas.openxmlformats.org/officeDocument/2006/relationships/hyperlink" Target="https://my.zakupivli.pro/remote/dispatcher/state_purchase_view/40657303" TargetMode="External" /><Relationship Id="rId25" Type="http://schemas.openxmlformats.org/officeDocument/2006/relationships/hyperlink" Target="https://my.zakupivli.pro/remote/dispatcher/state_purchase_view/40203353" TargetMode="External" /><Relationship Id="rId26" Type="http://schemas.openxmlformats.org/officeDocument/2006/relationships/hyperlink" Target="https://my.zakupivli.pro/remote/dispatcher/state_purchase_view/40121583" TargetMode="External" /><Relationship Id="rId27" Type="http://schemas.openxmlformats.org/officeDocument/2006/relationships/hyperlink" Target="https://my.zakupivli.pro/remote/dispatcher/state_purchase_view/40121504" TargetMode="External" /><Relationship Id="rId28" Type="http://schemas.openxmlformats.org/officeDocument/2006/relationships/hyperlink" Target="https://my.zakupivli.pro/remote/dispatcher/state_purchase_view/40104752" TargetMode="External" /><Relationship Id="rId29" Type="http://schemas.openxmlformats.org/officeDocument/2006/relationships/hyperlink" Target="https://my.zakupivli.pro/remote/dispatcher/state_purchase_view/40104576" TargetMode="External" /><Relationship Id="rId30" Type="http://schemas.openxmlformats.org/officeDocument/2006/relationships/hyperlink" Target="https://my.zakupivli.pro/remote/dispatcher/state_purchase_view/40104315" TargetMode="External" /><Relationship Id="rId31" Type="http://schemas.openxmlformats.org/officeDocument/2006/relationships/hyperlink" Target="https://my.zakupivli.pro/remote/dispatcher/state_purchase_view/40104098" TargetMode="External" /><Relationship Id="rId32" Type="http://schemas.openxmlformats.org/officeDocument/2006/relationships/hyperlink" Target="https://my.zakupivli.pro/remote/dispatcher/state_purchase_view/40035675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4" sqref="C44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7" width="20.00390625" style="0" customWidth="1"/>
    <col min="8" max="8" width="25.0039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2">
        <v>1</v>
      </c>
      <c r="B2" s="3" t="str">
        <f>HYPERLINK("https://my.zakupivli.pro/remote/dispatcher/state_purchase_view/47673142","UA-2023-12-15-006962-a")</f>
        <v>UA-2023-12-15-006962-a</v>
      </c>
      <c r="C2" s="5" t="s">
        <v>38</v>
      </c>
      <c r="D2" s="5" t="s">
        <v>65</v>
      </c>
      <c r="E2" s="5" t="s">
        <v>93</v>
      </c>
      <c r="F2" s="4" t="s">
        <v>106</v>
      </c>
      <c r="G2" s="4" t="s">
        <v>117</v>
      </c>
      <c r="H2" s="6">
        <v>6614.4</v>
      </c>
    </row>
    <row r="3" spans="1:8" ht="25.5">
      <c r="A3" s="2">
        <v>2</v>
      </c>
      <c r="B3" s="3" t="str">
        <f>HYPERLINK("https://my.zakupivli.pro/remote/dispatcher/state_purchase_view/47536837","UA-2023-12-12-016875-a")</f>
        <v>UA-2023-12-12-016875-a</v>
      </c>
      <c r="C3" s="5" t="s">
        <v>39</v>
      </c>
      <c r="D3" s="5" t="s">
        <v>66</v>
      </c>
      <c r="E3" s="5" t="s">
        <v>94</v>
      </c>
      <c r="F3" s="4" t="s">
        <v>107</v>
      </c>
      <c r="G3" s="4" t="s">
        <v>118</v>
      </c>
      <c r="H3" s="6">
        <v>325.2</v>
      </c>
    </row>
    <row r="4" spans="1:8" ht="25.5">
      <c r="A4" s="2">
        <v>3</v>
      </c>
      <c r="B4" s="3" t="str">
        <f>HYPERLINK("https://my.zakupivli.pro/remote/dispatcher/state_purchase_view/47535826","UA-2023-12-12-016383-a")</f>
        <v>UA-2023-12-12-016383-a</v>
      </c>
      <c r="C4" s="5" t="s">
        <v>40</v>
      </c>
      <c r="D4" s="5" t="s">
        <v>67</v>
      </c>
      <c r="E4" s="5" t="s">
        <v>94</v>
      </c>
      <c r="F4" s="4" t="s">
        <v>107</v>
      </c>
      <c r="G4" s="4" t="s">
        <v>119</v>
      </c>
      <c r="H4" s="6">
        <v>1743.36</v>
      </c>
    </row>
    <row r="5" spans="1:8" ht="25.5">
      <c r="A5" s="2">
        <v>4</v>
      </c>
      <c r="B5" s="3" t="str">
        <f>HYPERLINK("https://my.zakupivli.pro/remote/dispatcher/state_purchase_view/47311252","UA-2023-12-06-007427-a")</f>
        <v>UA-2023-12-06-007427-a</v>
      </c>
      <c r="C5" s="5" t="s">
        <v>41</v>
      </c>
      <c r="D5" s="5" t="s">
        <v>68</v>
      </c>
      <c r="E5" s="5" t="s">
        <v>95</v>
      </c>
      <c r="F5" s="4" t="s">
        <v>108</v>
      </c>
      <c r="G5" s="4" t="s">
        <v>120</v>
      </c>
      <c r="H5" s="6">
        <v>1662.52</v>
      </c>
    </row>
    <row r="6" spans="1:8" ht="12.75">
      <c r="A6" s="2">
        <v>5</v>
      </c>
      <c r="B6" s="3" t="str">
        <f>HYPERLINK("https://my.zakupivli.pro/remote/dispatcher/state_purchase_view/47262828","UA-2023-12-05-007523-a")</f>
        <v>UA-2023-12-05-007523-a</v>
      </c>
      <c r="C6" s="5" t="s">
        <v>42</v>
      </c>
      <c r="D6" s="5" t="s">
        <v>69</v>
      </c>
      <c r="E6" s="5" t="s">
        <v>96</v>
      </c>
      <c r="F6" s="4" t="s">
        <v>109</v>
      </c>
      <c r="G6" s="4" t="s">
        <v>121</v>
      </c>
      <c r="H6" s="6">
        <v>1799</v>
      </c>
    </row>
    <row r="7" spans="1:8" ht="25.5">
      <c r="A7" s="2">
        <v>6</v>
      </c>
      <c r="B7" s="3" t="str">
        <f>HYPERLINK("https://my.zakupivli.pro/remote/dispatcher/state_purchase_view/47090299","UA-2023-11-29-007319-a")</f>
        <v>UA-2023-11-29-007319-a</v>
      </c>
      <c r="C7" s="5" t="s">
        <v>43</v>
      </c>
      <c r="D7" s="5" t="s">
        <v>70</v>
      </c>
      <c r="E7" s="5" t="s">
        <v>97</v>
      </c>
      <c r="F7" s="4" t="s">
        <v>110</v>
      </c>
      <c r="G7" s="4" t="s">
        <v>122</v>
      </c>
      <c r="H7" s="6">
        <v>1739.38</v>
      </c>
    </row>
    <row r="8" spans="1:8" ht="25.5">
      <c r="A8" s="2">
        <v>7</v>
      </c>
      <c r="B8" s="3" t="str">
        <f>HYPERLINK("https://my.zakupivli.pro/remote/dispatcher/state_purchase_view/46494177","UA-2023-11-08-009468-a")</f>
        <v>UA-2023-11-08-009468-a</v>
      </c>
      <c r="C8" s="5" t="s">
        <v>44</v>
      </c>
      <c r="D8" s="5" t="s">
        <v>68</v>
      </c>
      <c r="E8" s="5" t="s">
        <v>33</v>
      </c>
      <c r="F8" s="4" t="s">
        <v>34</v>
      </c>
      <c r="G8" s="4" t="s">
        <v>123</v>
      </c>
      <c r="H8" s="6">
        <v>1128</v>
      </c>
    </row>
    <row r="9" spans="1:8" ht="12.75">
      <c r="A9" s="2">
        <v>8</v>
      </c>
      <c r="B9" s="3" t="str">
        <f>HYPERLINK("https://my.zakupivli.pro/remote/dispatcher/state_purchase_view/46233474","UA-2023-10-27-010136-a")</f>
        <v>UA-2023-10-27-010136-a</v>
      </c>
      <c r="C9" s="5" t="s">
        <v>45</v>
      </c>
      <c r="D9" s="5" t="s">
        <v>71</v>
      </c>
      <c r="E9" s="5" t="s">
        <v>98</v>
      </c>
      <c r="F9" s="4" t="s">
        <v>111</v>
      </c>
      <c r="G9" s="4" t="s">
        <v>124</v>
      </c>
      <c r="H9" s="6">
        <v>2488.56</v>
      </c>
    </row>
    <row r="10" spans="1:8" ht="25.5">
      <c r="A10" s="2">
        <v>9</v>
      </c>
      <c r="B10" s="3" t="str">
        <f>HYPERLINK("https://my.zakupivli.pro/remote/dispatcher/state_purchase_view/45693026","UA-2023-10-06-004767-a")</f>
        <v>UA-2023-10-06-004767-a</v>
      </c>
      <c r="C10" s="5" t="s">
        <v>46</v>
      </c>
      <c r="D10" s="5" t="s">
        <v>72</v>
      </c>
      <c r="E10" s="5" t="s">
        <v>99</v>
      </c>
      <c r="F10" s="4" t="s">
        <v>108</v>
      </c>
      <c r="G10" s="4" t="s">
        <v>35</v>
      </c>
      <c r="H10" s="6">
        <v>1500</v>
      </c>
    </row>
    <row r="11" spans="1:8" ht="25.5">
      <c r="A11" s="2">
        <v>10</v>
      </c>
      <c r="B11" s="3" t="str">
        <f>HYPERLINK("https://my.zakupivli.pro/remote/dispatcher/state_purchase_view/45025856","UA-2023-09-07-012411-a")</f>
        <v>UA-2023-09-07-012411-a</v>
      </c>
      <c r="C11" s="5" t="s">
        <v>47</v>
      </c>
      <c r="D11" s="5" t="s">
        <v>73</v>
      </c>
      <c r="E11" s="5" t="s">
        <v>98</v>
      </c>
      <c r="F11" s="4" t="s">
        <v>111</v>
      </c>
      <c r="G11" s="4" t="s">
        <v>125</v>
      </c>
      <c r="H11" s="6">
        <v>513</v>
      </c>
    </row>
    <row r="12" spans="1:8" ht="12.75">
      <c r="A12" s="2">
        <v>11</v>
      </c>
      <c r="B12" s="3" t="str">
        <f>HYPERLINK("https://my.zakupivli.pro/remote/dispatcher/state_purchase_view/45025190","UA-2023-09-07-012108-a")</f>
        <v>UA-2023-09-07-012108-a</v>
      </c>
      <c r="C12" s="5" t="s">
        <v>48</v>
      </c>
      <c r="D12" s="5" t="s">
        <v>74</v>
      </c>
      <c r="E12" s="5" t="s">
        <v>98</v>
      </c>
      <c r="F12" s="4" t="s">
        <v>111</v>
      </c>
      <c r="G12" s="4" t="s">
        <v>126</v>
      </c>
      <c r="H12" s="6">
        <v>387</v>
      </c>
    </row>
    <row r="13" spans="1:8" ht="25.5">
      <c r="A13" s="2">
        <v>12</v>
      </c>
      <c r="B13" s="3" t="str">
        <f>HYPERLINK("https://my.zakupivli.pro/remote/dispatcher/state_purchase_view/44996589","UA-2023-09-06-014880-a")</f>
        <v>UA-2023-09-06-014880-a</v>
      </c>
      <c r="C13" s="5" t="s">
        <v>49</v>
      </c>
      <c r="D13" s="5" t="s">
        <v>75</v>
      </c>
      <c r="E13" s="5" t="s">
        <v>94</v>
      </c>
      <c r="F13" s="4" t="s">
        <v>107</v>
      </c>
      <c r="G13" s="4" t="s">
        <v>127</v>
      </c>
      <c r="H13" s="6">
        <v>2544.3</v>
      </c>
    </row>
    <row r="14" spans="1:8" ht="25.5">
      <c r="A14" s="2">
        <v>13</v>
      </c>
      <c r="B14" s="3" t="str">
        <f>HYPERLINK("https://my.zakupivli.pro/remote/dispatcher/state_purchase_view/44996568","UA-2023-09-06-014866-a")</f>
        <v>UA-2023-09-06-014866-a</v>
      </c>
      <c r="C14" s="5" t="s">
        <v>50</v>
      </c>
      <c r="D14" s="5" t="s">
        <v>76</v>
      </c>
      <c r="E14" s="5" t="s">
        <v>17</v>
      </c>
      <c r="F14" s="4" t="s">
        <v>18</v>
      </c>
      <c r="G14" s="4" t="s">
        <v>128</v>
      </c>
      <c r="H14" s="6">
        <v>4250</v>
      </c>
    </row>
    <row r="15" spans="1:8" ht="38.25">
      <c r="A15" s="1">
        <v>14</v>
      </c>
      <c r="B15" s="3" t="str">
        <f>HYPERLINK("https://my.zakupivli.pro/remote/dispatcher/state_purchase_view/44996545","UA-2023-09-06-014848-a")</f>
        <v>UA-2023-09-06-014848-a</v>
      </c>
      <c r="C15" s="5" t="s">
        <v>51</v>
      </c>
      <c r="D15" s="5" t="s">
        <v>77</v>
      </c>
      <c r="E15" s="5" t="s">
        <v>100</v>
      </c>
      <c r="F15" s="4" t="s">
        <v>112</v>
      </c>
      <c r="G15" s="4" t="s">
        <v>129</v>
      </c>
      <c r="H15" s="6">
        <v>1165.08</v>
      </c>
    </row>
    <row r="16" spans="1:8" ht="51">
      <c r="A16" s="1">
        <v>15</v>
      </c>
      <c r="B16" s="3" t="str">
        <f>HYPERLINK("https://my.zakupivli.pro/remote/dispatcher/state_purchase_view/44247249","UA-2023-08-01-005633-a")</f>
        <v>UA-2023-08-01-005633-a</v>
      </c>
      <c r="C16" s="5" t="s">
        <v>52</v>
      </c>
      <c r="D16" s="5" t="s">
        <v>78</v>
      </c>
      <c r="E16" s="5" t="s">
        <v>101</v>
      </c>
      <c r="F16" s="4" t="s">
        <v>113</v>
      </c>
      <c r="G16" s="4" t="s">
        <v>130</v>
      </c>
      <c r="H16" s="6">
        <v>128819.48</v>
      </c>
    </row>
    <row r="17" spans="1:8" ht="25.5">
      <c r="A17" s="1">
        <v>16</v>
      </c>
      <c r="B17" s="3" t="str">
        <f>HYPERLINK("https://my.zakupivli.pro/remote/dispatcher/state_purchase_view/43902692","UA-2023-07-13-005565-a")</f>
        <v>UA-2023-07-13-005565-a</v>
      </c>
      <c r="C17" s="5" t="s">
        <v>53</v>
      </c>
      <c r="D17" s="5" t="s">
        <v>79</v>
      </c>
      <c r="E17" s="5" t="s">
        <v>102</v>
      </c>
      <c r="F17" s="4" t="s">
        <v>114</v>
      </c>
      <c r="G17" s="4" t="s">
        <v>131</v>
      </c>
      <c r="H17" s="6">
        <v>700</v>
      </c>
    </row>
    <row r="18" spans="1:8" ht="25.5">
      <c r="A18" s="1">
        <v>17</v>
      </c>
      <c r="B18" s="3" t="str">
        <f>HYPERLINK("https://my.zakupivli.pro/remote/dispatcher/state_purchase_view/43902417","UA-2023-07-13-005457-a")</f>
        <v>UA-2023-07-13-005457-a</v>
      </c>
      <c r="C18" s="5" t="s">
        <v>54</v>
      </c>
      <c r="D18" s="5" t="s">
        <v>80</v>
      </c>
      <c r="E18" s="5" t="s">
        <v>103</v>
      </c>
      <c r="F18" s="4" t="s">
        <v>115</v>
      </c>
      <c r="G18" s="4" t="s">
        <v>132</v>
      </c>
      <c r="H18" s="6">
        <v>1000</v>
      </c>
    </row>
    <row r="19" spans="1:8" ht="38.25">
      <c r="A19" s="1">
        <v>18</v>
      </c>
      <c r="B19" s="3" t="str">
        <f>HYPERLINK("https://my.zakupivli.pro/remote/dispatcher/state_purchase_view/43900571","UA-2023-07-13-004596-a")</f>
        <v>UA-2023-07-13-004596-a</v>
      </c>
      <c r="C19" s="5" t="s">
        <v>55</v>
      </c>
      <c r="D19" s="5" t="s">
        <v>81</v>
      </c>
      <c r="E19" s="5" t="s">
        <v>104</v>
      </c>
      <c r="F19" s="4" t="s">
        <v>18</v>
      </c>
      <c r="G19" s="4" t="s">
        <v>133</v>
      </c>
      <c r="H19" s="6">
        <v>4980</v>
      </c>
    </row>
    <row r="20" spans="1:8" ht="25.5">
      <c r="A20" s="1">
        <v>19</v>
      </c>
      <c r="B20" s="3" t="str">
        <f>HYPERLINK("https://my.zakupivli.pro/remote/dispatcher/state_purchase_view/42483277","UA-2023-05-10-002464-a")</f>
        <v>UA-2023-05-10-002464-a</v>
      </c>
      <c r="C20" s="5" t="s">
        <v>56</v>
      </c>
      <c r="D20" s="5" t="s">
        <v>68</v>
      </c>
      <c r="E20" s="5" t="s">
        <v>17</v>
      </c>
      <c r="F20" s="4" t="s">
        <v>18</v>
      </c>
      <c r="G20" s="4" t="s">
        <v>134</v>
      </c>
      <c r="H20" s="6">
        <v>1470.83</v>
      </c>
    </row>
    <row r="21" spans="1:8" ht="38.25">
      <c r="A21" s="1">
        <v>20</v>
      </c>
      <c r="B21" s="3" t="str">
        <f>HYPERLINK("https://my.zakupivli.pro/remote/dispatcher/state_purchase_view/42483101","UA-2023-05-10-002336-a")</f>
        <v>UA-2023-05-10-002336-a</v>
      </c>
      <c r="C21" s="5" t="s">
        <v>57</v>
      </c>
      <c r="D21" s="5" t="s">
        <v>68</v>
      </c>
      <c r="E21" s="5" t="s">
        <v>19</v>
      </c>
      <c r="F21" s="4" t="s">
        <v>20</v>
      </c>
      <c r="G21" s="4" t="s">
        <v>135</v>
      </c>
      <c r="H21" s="6">
        <v>1470.83</v>
      </c>
    </row>
    <row r="22" spans="1:8" ht="25.5">
      <c r="A22" s="1">
        <v>21</v>
      </c>
      <c r="B22" s="3" t="str">
        <f>HYPERLINK("https://my.zakupivli.pro/remote/dispatcher/state_purchase_view/42298766","UA-2023-05-02-002456-a")</f>
        <v>UA-2023-05-02-002456-a</v>
      </c>
      <c r="C22" s="5" t="s">
        <v>58</v>
      </c>
      <c r="D22" s="5" t="s">
        <v>82</v>
      </c>
      <c r="E22" s="5" t="s">
        <v>36</v>
      </c>
      <c r="F22" s="4" t="s">
        <v>37</v>
      </c>
      <c r="G22" s="4" t="s">
        <v>136</v>
      </c>
      <c r="H22" s="6">
        <v>16700</v>
      </c>
    </row>
    <row r="23" spans="1:8" ht="25.5">
      <c r="A23" s="1">
        <v>22</v>
      </c>
      <c r="B23" s="3" t="str">
        <f>HYPERLINK("https://my.zakupivli.pro/remote/dispatcher/state_purchase_view/41152934","UA-2023-03-01-004692-a")</f>
        <v>UA-2023-03-01-004692-a</v>
      </c>
      <c r="C23" s="5" t="s">
        <v>59</v>
      </c>
      <c r="D23" s="5" t="s">
        <v>83</v>
      </c>
      <c r="E23" s="5" t="s">
        <v>14</v>
      </c>
      <c r="F23" s="4" t="s">
        <v>15</v>
      </c>
      <c r="G23" s="4" t="s">
        <v>137</v>
      </c>
      <c r="H23" s="6">
        <v>8000</v>
      </c>
    </row>
    <row r="24" spans="1:8" ht="25.5">
      <c r="A24" s="1">
        <v>23</v>
      </c>
      <c r="B24" s="3" t="str">
        <f>HYPERLINK("https://my.zakupivli.pro/remote/dispatcher/state_purchase_view/41006050","UA-2023-02-21-013216-a")</f>
        <v>UA-2023-02-21-013216-a</v>
      </c>
      <c r="C24" s="5" t="s">
        <v>24</v>
      </c>
      <c r="D24" s="5" t="s">
        <v>84</v>
      </c>
      <c r="E24" s="5" t="s">
        <v>105</v>
      </c>
      <c r="F24" s="4" t="s">
        <v>116</v>
      </c>
      <c r="G24" s="4" t="s">
        <v>138</v>
      </c>
      <c r="H24" s="6">
        <v>1900</v>
      </c>
    </row>
    <row r="25" spans="1:8" ht="38.25">
      <c r="A25" s="1">
        <v>24</v>
      </c>
      <c r="B25" s="3" t="str">
        <f>HYPERLINK("https://my.zakupivli.pro/remote/dispatcher/state_purchase_view/40657303","UA-2023-02-07-003234-a")</f>
        <v>UA-2023-02-07-003234-a</v>
      </c>
      <c r="C25" s="5" t="s">
        <v>25</v>
      </c>
      <c r="D25" s="5" t="s">
        <v>85</v>
      </c>
      <c r="E25" s="5" t="s">
        <v>26</v>
      </c>
      <c r="F25" s="4" t="s">
        <v>27</v>
      </c>
      <c r="G25" s="4" t="s">
        <v>139</v>
      </c>
      <c r="H25" s="6">
        <v>5760</v>
      </c>
    </row>
    <row r="26" spans="1:8" ht="25.5">
      <c r="A26" s="1">
        <v>25</v>
      </c>
      <c r="B26" s="3" t="str">
        <f>HYPERLINK("https://my.zakupivli.pro/remote/dispatcher/state_purchase_view/40203353","UA-2023-01-20-004129-a")</f>
        <v>UA-2023-01-20-004129-a</v>
      </c>
      <c r="C26" s="5" t="s">
        <v>60</v>
      </c>
      <c r="D26" s="5" t="s">
        <v>86</v>
      </c>
      <c r="E26" s="5" t="s">
        <v>21</v>
      </c>
      <c r="F26" s="4" t="s">
        <v>22</v>
      </c>
      <c r="G26" s="4" t="s">
        <v>23</v>
      </c>
      <c r="H26" s="6">
        <v>3000</v>
      </c>
    </row>
    <row r="27" spans="1:8" ht="25.5">
      <c r="A27" s="1">
        <v>26</v>
      </c>
      <c r="B27" s="3" t="str">
        <f>HYPERLINK("https://my.zakupivli.pro/remote/dispatcher/state_purchase_view/40121583","UA-2023-01-17-014368-a")</f>
        <v>UA-2023-01-17-014368-a</v>
      </c>
      <c r="C27" s="5" t="s">
        <v>31</v>
      </c>
      <c r="D27" s="5" t="s">
        <v>87</v>
      </c>
      <c r="E27" s="5" t="s">
        <v>28</v>
      </c>
      <c r="F27" s="4" t="s">
        <v>29</v>
      </c>
      <c r="G27" s="4" t="s">
        <v>32</v>
      </c>
      <c r="H27" s="6">
        <v>786.24</v>
      </c>
    </row>
    <row r="28" spans="1:8" ht="25.5">
      <c r="A28" s="1">
        <v>27</v>
      </c>
      <c r="B28" s="3" t="str">
        <f>HYPERLINK("https://my.zakupivli.pro/remote/dispatcher/state_purchase_view/40121504","UA-2023-01-17-014340-a")</f>
        <v>UA-2023-01-17-014340-a</v>
      </c>
      <c r="C28" s="5" t="s">
        <v>61</v>
      </c>
      <c r="D28" s="5" t="s">
        <v>88</v>
      </c>
      <c r="E28" s="5" t="s">
        <v>28</v>
      </c>
      <c r="F28" s="4" t="s">
        <v>29</v>
      </c>
      <c r="G28" s="4" t="s">
        <v>30</v>
      </c>
      <c r="H28" s="6">
        <v>1026.76</v>
      </c>
    </row>
    <row r="29" spans="1:8" ht="25.5">
      <c r="A29" s="1">
        <v>28</v>
      </c>
      <c r="B29" s="3" t="str">
        <f>HYPERLINK("https://my.zakupivli.pro/remote/dispatcher/state_purchase_view/40104752","UA-2023-01-17-006880-a")</f>
        <v>UA-2023-01-17-006880-a</v>
      </c>
      <c r="C29" s="5" t="s">
        <v>62</v>
      </c>
      <c r="D29" s="5" t="s">
        <v>89</v>
      </c>
      <c r="E29" s="5" t="s">
        <v>17</v>
      </c>
      <c r="F29" s="4" t="s">
        <v>18</v>
      </c>
      <c r="G29" s="4" t="s">
        <v>140</v>
      </c>
      <c r="H29" s="6">
        <v>15600</v>
      </c>
    </row>
    <row r="30" spans="1:8" ht="25.5">
      <c r="A30" s="1">
        <v>29</v>
      </c>
      <c r="B30" s="3" t="str">
        <f>HYPERLINK("https://my.zakupivli.pro/remote/dispatcher/state_purchase_view/40104576","UA-2023-01-17-006775-a")</f>
        <v>UA-2023-01-17-006775-a</v>
      </c>
      <c r="C30" s="5" t="s">
        <v>63</v>
      </c>
      <c r="D30" s="5" t="s">
        <v>90</v>
      </c>
      <c r="E30" s="5" t="s">
        <v>19</v>
      </c>
      <c r="F30" s="4" t="s">
        <v>20</v>
      </c>
      <c r="G30" s="4" t="s">
        <v>16</v>
      </c>
      <c r="H30" s="6">
        <v>14400</v>
      </c>
    </row>
    <row r="31" spans="1:8" ht="25.5">
      <c r="A31" s="1">
        <v>30</v>
      </c>
      <c r="B31" s="3" t="str">
        <f>HYPERLINK("https://my.zakupivli.pro/remote/dispatcher/state_purchase_view/40104315","UA-2023-01-17-006697-a")</f>
        <v>UA-2023-01-17-006697-a</v>
      </c>
      <c r="C31" s="5" t="s">
        <v>38</v>
      </c>
      <c r="D31" s="5" t="s">
        <v>65</v>
      </c>
      <c r="E31" s="5" t="s">
        <v>93</v>
      </c>
      <c r="F31" s="4" t="s">
        <v>106</v>
      </c>
      <c r="G31" s="4" t="s">
        <v>141</v>
      </c>
      <c r="H31" s="6">
        <v>1224.08</v>
      </c>
    </row>
    <row r="32" spans="1:8" ht="25.5">
      <c r="A32" s="1">
        <v>31</v>
      </c>
      <c r="B32" s="3" t="str">
        <f>HYPERLINK("https://my.zakupivli.pro/remote/dispatcher/state_purchase_view/40104098","UA-2023-01-17-006547-a")</f>
        <v>UA-2023-01-17-006547-a</v>
      </c>
      <c r="C32" s="5" t="s">
        <v>64</v>
      </c>
      <c r="D32" s="5" t="s">
        <v>91</v>
      </c>
      <c r="E32" s="5" t="s">
        <v>8</v>
      </c>
      <c r="F32" s="4" t="s">
        <v>9</v>
      </c>
      <c r="G32" s="4" t="s">
        <v>10</v>
      </c>
      <c r="H32" s="6">
        <v>72104</v>
      </c>
    </row>
    <row r="33" spans="1:8" ht="25.5">
      <c r="A33" s="1">
        <v>32</v>
      </c>
      <c r="B33" s="3" t="str">
        <f>HYPERLINK("https://my.zakupivli.pro/remote/dispatcher/state_purchase_view/40035675","UA-2023-01-13-001054-a")</f>
        <v>UA-2023-01-13-001054-a</v>
      </c>
      <c r="C33" s="5" t="s">
        <v>11</v>
      </c>
      <c r="D33" s="5" t="s">
        <v>92</v>
      </c>
      <c r="E33" s="5" t="s">
        <v>12</v>
      </c>
      <c r="F33" s="4" t="s">
        <v>13</v>
      </c>
      <c r="G33" s="4" t="s">
        <v>142</v>
      </c>
      <c r="H33" s="6">
        <v>7359.51</v>
      </c>
    </row>
  </sheetData>
  <sheetProtection/>
  <hyperlinks>
    <hyperlink ref="B2" r:id="rId1" display="https://my.zakupivli.pro/remote/dispatcher/state_purchase_view/47673142"/>
    <hyperlink ref="B3" r:id="rId2" display="https://my.zakupivli.pro/remote/dispatcher/state_purchase_view/47536837"/>
    <hyperlink ref="B4" r:id="rId3" display="https://my.zakupivli.pro/remote/dispatcher/state_purchase_view/47535826"/>
    <hyperlink ref="B5" r:id="rId4" display="https://my.zakupivli.pro/remote/dispatcher/state_purchase_view/47311252"/>
    <hyperlink ref="B6" r:id="rId5" display="https://my.zakupivli.pro/remote/dispatcher/state_purchase_view/47262828"/>
    <hyperlink ref="B7" r:id="rId6" display="https://my.zakupivli.pro/remote/dispatcher/state_purchase_view/47090299"/>
    <hyperlink ref="B8" r:id="rId7" display="https://my.zakupivli.pro/remote/dispatcher/state_purchase_view/46494177"/>
    <hyperlink ref="B9" r:id="rId8" display="https://my.zakupivli.pro/remote/dispatcher/state_purchase_view/46233474"/>
    <hyperlink ref="B10" r:id="rId9" display="https://my.zakupivli.pro/remote/dispatcher/state_purchase_view/45693026"/>
    <hyperlink ref="B11" r:id="rId10" display="https://my.zakupivli.pro/remote/dispatcher/state_purchase_view/45025856"/>
    <hyperlink ref="B12" r:id="rId11" display="https://my.zakupivli.pro/remote/dispatcher/state_purchase_view/45025190"/>
    <hyperlink ref="B13" r:id="rId12" display="https://my.zakupivli.pro/remote/dispatcher/state_purchase_view/44996589"/>
    <hyperlink ref="B14" r:id="rId13" display="https://my.zakupivli.pro/remote/dispatcher/state_purchase_view/44996568"/>
    <hyperlink ref="B15" r:id="rId14" display="https://my.zakupivli.pro/remote/dispatcher/state_purchase_view/44996545"/>
    <hyperlink ref="B16" r:id="rId15" display="https://my.zakupivli.pro/remote/dispatcher/state_purchase_view/44247249"/>
    <hyperlink ref="B17" r:id="rId16" display="https://my.zakupivli.pro/remote/dispatcher/state_purchase_view/43902692"/>
    <hyperlink ref="B18" r:id="rId17" display="https://my.zakupivli.pro/remote/dispatcher/state_purchase_view/43902417"/>
    <hyperlink ref="B19" r:id="rId18" display="https://my.zakupivli.pro/remote/dispatcher/state_purchase_view/43900571"/>
    <hyperlink ref="B20" r:id="rId19" display="https://my.zakupivli.pro/remote/dispatcher/state_purchase_view/42483277"/>
    <hyperlink ref="B21" r:id="rId20" display="https://my.zakupivli.pro/remote/dispatcher/state_purchase_view/42483101"/>
    <hyperlink ref="B22" r:id="rId21" display="https://my.zakupivli.pro/remote/dispatcher/state_purchase_view/42298766"/>
    <hyperlink ref="B23" r:id="rId22" display="https://my.zakupivli.pro/remote/dispatcher/state_purchase_view/41152934"/>
    <hyperlink ref="B24" r:id="rId23" display="https://my.zakupivli.pro/remote/dispatcher/state_purchase_view/41006050"/>
    <hyperlink ref="B25" r:id="rId24" display="https://my.zakupivli.pro/remote/dispatcher/state_purchase_view/40657303"/>
    <hyperlink ref="B26" r:id="rId25" display="https://my.zakupivli.pro/remote/dispatcher/state_purchase_view/40203353"/>
    <hyperlink ref="B27" r:id="rId26" display="https://my.zakupivli.pro/remote/dispatcher/state_purchase_view/40121583"/>
    <hyperlink ref="B28" r:id="rId27" display="https://my.zakupivli.pro/remote/dispatcher/state_purchase_view/40121504"/>
    <hyperlink ref="B29" r:id="rId28" display="https://my.zakupivli.pro/remote/dispatcher/state_purchase_view/40104752"/>
    <hyperlink ref="B30" r:id="rId29" display="https://my.zakupivli.pro/remote/dispatcher/state_purchase_view/40104576"/>
    <hyperlink ref="B31" r:id="rId30" display="https://my.zakupivli.pro/remote/dispatcher/state_purchase_view/40104315"/>
    <hyperlink ref="B32" r:id="rId31" display="https://my.zakupivli.pro/remote/dispatcher/state_purchase_view/40104098"/>
    <hyperlink ref="B33" r:id="rId32" display="https://my.zakupivli.pro/remote/dispatcher/state_purchase_view/40035675"/>
  </hyperlink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33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6759656</dc:creator>
  <cp:keywords/>
  <dc:description/>
  <cp:lastModifiedBy>6759656</cp:lastModifiedBy>
  <dcterms:created xsi:type="dcterms:W3CDTF">2023-02-20T09:42:31Z</dcterms:created>
  <dcterms:modified xsi:type="dcterms:W3CDTF">2024-02-22T12:48:29Z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